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Anexa achiziții directe2022" sheetId="1" r:id="rId1"/>
  </sheets>
  <definedNames/>
  <calcPr fullCalcOnLoad="1"/>
</workbook>
</file>

<file path=xl/comments1.xml><?xml version="1.0" encoding="utf-8"?>
<comments xmlns="http://schemas.openxmlformats.org/spreadsheetml/2006/main">
  <authors>
    <author>dana.taclit</author>
  </authors>
  <commentList>
    <comment ref="I267" authorId="0">
      <text>
        <r>
          <rPr>
            <b/>
            <sz val="9"/>
            <rFont val="Times New Roman"/>
            <family val="1"/>
          </rPr>
          <t>dana.taclit:</t>
        </r>
        <r>
          <rPr>
            <sz val="9"/>
            <rFont val="Times New Roman"/>
            <family val="1"/>
          </rPr>
          <t xml:space="preserve">
suma fi fi aprobata in luna martie 2022
</t>
        </r>
      </text>
    </comment>
  </commentList>
</comments>
</file>

<file path=xl/sharedStrings.xml><?xml version="1.0" encoding="utf-8"?>
<sst xmlns="http://schemas.openxmlformats.org/spreadsheetml/2006/main" count="1892" uniqueCount="671">
  <si>
    <t xml:space="preserve">  </t>
  </si>
  <si>
    <t xml:space="preserve">  Aprob,</t>
  </si>
  <si>
    <t xml:space="preserve">  Primar</t>
  </si>
  <si>
    <t>Dragoș SOARE</t>
  </si>
  <si>
    <t>Nr.  crt.</t>
  </si>
  <si>
    <t>Obiectul achiziției directe</t>
  </si>
  <si>
    <t>Cod CPV</t>
  </si>
  <si>
    <t>Valoarea estimată fara TVA, lei</t>
  </si>
  <si>
    <t>Sursa de finanțare</t>
  </si>
  <si>
    <t>Data estimată pentru inițiere</t>
  </si>
  <si>
    <t>Data estimată a finalizării achiziției</t>
  </si>
  <si>
    <t>ACHIZIȚII DE PRODUSE</t>
  </si>
  <si>
    <t>Bugetul local</t>
  </si>
  <si>
    <t>Februarie</t>
  </si>
  <si>
    <t>Decembrie</t>
  </si>
  <si>
    <t>30197220-4</t>
  </si>
  <si>
    <t>30192000-1</t>
  </si>
  <si>
    <t>30197320-5</t>
  </si>
  <si>
    <t>30197110-0</t>
  </si>
  <si>
    <t>22852100-8</t>
  </si>
  <si>
    <t>30192920-6</t>
  </si>
  <si>
    <t>30197000-6</t>
  </si>
  <si>
    <t>30197643-5</t>
  </si>
  <si>
    <t>30192121-5</t>
  </si>
  <si>
    <t>30199230-1</t>
  </si>
  <si>
    <t>22800000-8</t>
  </si>
  <si>
    <t>44424200-0</t>
  </si>
  <si>
    <t>Noiembrie</t>
  </si>
  <si>
    <t>30199500-5</t>
  </si>
  <si>
    <t>Ianuarie</t>
  </si>
  <si>
    <t>Mape documente (3 buc.)</t>
  </si>
  <si>
    <t>Cutie depozitare casete video VSH (10 buc.)</t>
  </si>
  <si>
    <t>44421780-8</t>
  </si>
  <si>
    <t>Suporți de depozitare CD-uri (5 buc.)</t>
  </si>
  <si>
    <t>Suport vertical și tăvițe documente (200 buc.)</t>
  </si>
  <si>
    <t>Iunie</t>
  </si>
  <si>
    <t>35821000-5  </t>
  </si>
  <si>
    <t>30125100-2</t>
  </si>
  <si>
    <t xml:space="preserve">Materiale cu caracter preventiv anticorupție </t>
  </si>
  <si>
    <t>22462000-6</t>
  </si>
  <si>
    <t>Ecusoane taxi și imprimate</t>
  </si>
  <si>
    <t>35123400-6</t>
  </si>
  <si>
    <t>DIVERSE PRODUSE:</t>
  </si>
  <si>
    <t>Pahare sticlă pentru apă, Sală Consiliu ( 30 buc.)</t>
  </si>
  <si>
    <t>39221123-5</t>
  </si>
  <si>
    <t xml:space="preserve">Diverse produse artizanale pentru delegațiile oficiale venite în vizită </t>
  </si>
  <si>
    <t>37000000-8</t>
  </si>
  <si>
    <t xml:space="preserve"> - din care:</t>
  </si>
  <si>
    <t>39298910-9</t>
  </si>
  <si>
    <t>31522000-1</t>
  </si>
  <si>
    <t>Materiale și echipamente pentru funcționarea serviciului de iluminat public</t>
  </si>
  <si>
    <t>44318000-2 31651000-4 33141120-7 31223000-5 31681400-7 31341000-8 31681100-4</t>
  </si>
  <si>
    <t>Martie</t>
  </si>
  <si>
    <t>ARTICOLE DE MENAJ, CURĂȚENIE ȘI ELECTRICE:</t>
  </si>
  <si>
    <t>39224100-9</t>
  </si>
  <si>
    <t>39224300-1</t>
  </si>
  <si>
    <t>39224350-6</t>
  </si>
  <si>
    <t>18424000-7</t>
  </si>
  <si>
    <t>19640000-4</t>
  </si>
  <si>
    <t>Saci menaj 240l (100 role)</t>
  </si>
  <si>
    <t>Sfoara BBC (150 buc.)</t>
  </si>
  <si>
    <t>39541140-9</t>
  </si>
  <si>
    <t>19212310-1</t>
  </si>
  <si>
    <t>24311900-6</t>
  </si>
  <si>
    <t>33711900-6</t>
  </si>
  <si>
    <t>39831240-0</t>
  </si>
  <si>
    <t>31440000-2</t>
  </si>
  <si>
    <t>31224810-3</t>
  </si>
  <si>
    <t>39224330-0</t>
  </si>
  <si>
    <t>39811100-1</t>
  </si>
  <si>
    <t>Septembrie</t>
  </si>
  <si>
    <t>MOBILIER:</t>
  </si>
  <si>
    <t xml:space="preserve">  din care:</t>
  </si>
  <si>
    <t>39130000-2</t>
  </si>
  <si>
    <t>39122200-5</t>
  </si>
  <si>
    <t>39122100-4</t>
  </si>
  <si>
    <t>39121100-7</t>
  </si>
  <si>
    <t>39157000-7</t>
  </si>
  <si>
    <t>39113000-7</t>
  </si>
  <si>
    <t xml:space="preserve">39515400-9 </t>
  </si>
  <si>
    <t xml:space="preserve">Parchet dublu clic trafic 8 mm (culoare vișinie), 18 mp </t>
  </si>
  <si>
    <t>44112240-2</t>
  </si>
  <si>
    <t>Burete de izolație (placă de 3 mm), 18 mp</t>
  </si>
  <si>
    <t>44111520-2</t>
  </si>
  <si>
    <t>Plintă PVC (culoare cireș), 8 buc.</t>
  </si>
  <si>
    <t>44334000-0</t>
  </si>
  <si>
    <t>Produse informatice:</t>
  </si>
  <si>
    <t>30213100-6</t>
  </si>
  <si>
    <t>30141200-1</t>
  </si>
  <si>
    <t>Componente computere și accesorii:</t>
  </si>
  <si>
    <t>din care:</t>
  </si>
  <si>
    <t>30233180-6</t>
  </si>
  <si>
    <t>31430000-9</t>
  </si>
  <si>
    <t>32551200-2</t>
  </si>
  <si>
    <t>PRODUSE ALIMENTARE:</t>
  </si>
  <si>
    <t>Produse alimentare pentru protocol:</t>
  </si>
  <si>
    <t xml:space="preserve">Produse alimentare pentru colindători: </t>
  </si>
  <si>
    <t xml:space="preserve">Covrigi </t>
  </si>
  <si>
    <t>15811500-1</t>
  </si>
  <si>
    <t>Mere</t>
  </si>
  <si>
    <t>03222321-9</t>
  </si>
  <si>
    <t>Mandarine</t>
  </si>
  <si>
    <t>03222110-7</t>
  </si>
  <si>
    <t>Bomboane de pom</t>
  </si>
  <si>
    <t>15842310-8</t>
  </si>
  <si>
    <t>Cozonac</t>
  </si>
  <si>
    <t>15812200-5</t>
  </si>
  <si>
    <t>Suc</t>
  </si>
  <si>
    <t>15321000-4</t>
  </si>
  <si>
    <t>Pachete de Crăciun pentru copii din școli, grădinițe, centrele sociale din subordinea municipiului și copii salariaților</t>
  </si>
  <si>
    <t>15800000-6 15332240-8 15842310-8 15821200-1 15842300-5 15842100-3 22321000-6</t>
  </si>
  <si>
    <t>Acțiuni pentru persoanele vârstnice cu venituri reduse (8 Martie, Paște, Crăciun, Ziua internațională a Persoanelor Vărstnice)</t>
  </si>
  <si>
    <t>15800000-6</t>
  </si>
  <si>
    <t xml:space="preserve">Materiale necesare activitatii de prevenire si protectie </t>
  </si>
  <si>
    <t>33140000-3</t>
  </si>
  <si>
    <t>Covoare intrare semirotunde vinilin și poliamidă antialunecare, 40*60 cm (10 buc.)</t>
  </si>
  <si>
    <t>39531000-3</t>
  </si>
  <si>
    <t>CARBURANȚI:</t>
  </si>
  <si>
    <t>09132100-4 09134200-9 30163100-0</t>
  </si>
  <si>
    <t>CONSUMABILE AUTOTURISME</t>
  </si>
  <si>
    <t>39831500-1</t>
  </si>
  <si>
    <t>39525100-9</t>
  </si>
  <si>
    <t>34351100-3</t>
  </si>
  <si>
    <t>39717200-3</t>
  </si>
  <si>
    <t>TOTAL PRODUSE:</t>
  </si>
  <si>
    <t>ACHIZIȚII DE SERVICII</t>
  </si>
  <si>
    <t>50610000-4</t>
  </si>
  <si>
    <t>50531200-8</t>
  </si>
  <si>
    <t>50413200-5</t>
  </si>
  <si>
    <t>30211300-4</t>
  </si>
  <si>
    <t>Abonament platformă online program  legislativ ,,I DREPT,,</t>
  </si>
  <si>
    <t>75111200-9</t>
  </si>
  <si>
    <t>50116500-6</t>
  </si>
  <si>
    <t>SERVICII DE ASIGURĂRI:</t>
  </si>
  <si>
    <t>Asigurări obligatorii locuințe aflate în proprietatea publică / privată a Municipiului Slobozia</t>
  </si>
  <si>
    <t>66513200-1</t>
  </si>
  <si>
    <t>Iulie</t>
  </si>
  <si>
    <t>Servicii de asigurări valori monetare</t>
  </si>
  <si>
    <t>66514100-7</t>
  </si>
  <si>
    <t>SERVICII DE EVALUARE</t>
  </si>
  <si>
    <t>Servicii de evaluare / valorificare bunuri</t>
  </si>
  <si>
    <t>79419000-4 </t>
  </si>
  <si>
    <t xml:space="preserve">71314300-5 </t>
  </si>
  <si>
    <t>38112100-4</t>
  </si>
  <si>
    <t xml:space="preserve">72415000-2 </t>
  </si>
  <si>
    <t>SERVICII INTERNET</t>
  </si>
  <si>
    <t>72400000-4</t>
  </si>
  <si>
    <t>SERVICII DE TELEFONIE ȘI TRANSMITERE DATE:</t>
  </si>
  <si>
    <t>Verificări PRAM pentru clădirea Primăriei Municipiului Slobozia</t>
  </si>
  <si>
    <t>SERVICII DE TIPĂRIRE:</t>
  </si>
  <si>
    <t>Servicii de tipărire ,,Scrisoarea Primarului"</t>
  </si>
  <si>
    <t>79823000-9</t>
  </si>
  <si>
    <t>Servicii de publicare raport de activitate în Monitorul Oficial</t>
  </si>
  <si>
    <t>Servicii de tipărire /tipizate în conformitate cu prevederile Legii nr. 227/2015 privind Codul Fiscal</t>
  </si>
  <si>
    <t>Servicii de publicare anunțuri în publicații locale sau naționale:</t>
  </si>
  <si>
    <t>Servicii de publicare anunțuri în presa locală online</t>
  </si>
  <si>
    <t>79342200-5</t>
  </si>
  <si>
    <t>79341000-6</t>
  </si>
  <si>
    <t>Servicii de publicare anunțuri concursuri în Monitorul Oficial</t>
  </si>
  <si>
    <t>Publicare anunțuri mass media</t>
  </si>
  <si>
    <t>SERVICII CUPRINSE ÎN ANEXA 2 DIN LEGEA NR.98/2016:</t>
  </si>
  <si>
    <t>Cursuri de perfecționare:</t>
  </si>
  <si>
    <t>Cursuri de perfecționare</t>
  </si>
  <si>
    <t>80530000-8</t>
  </si>
  <si>
    <t xml:space="preserve">Servicii de insotire transport valori monetare </t>
  </si>
  <si>
    <t>79713000-5 79710000-4</t>
  </si>
  <si>
    <t>85147000-1</t>
  </si>
  <si>
    <t xml:space="preserve">Curs de acordare a primului ajutor </t>
  </si>
  <si>
    <t>64100000-7</t>
  </si>
  <si>
    <t>Revizie tehnică periodică a instalației de gaze blocuri ANL, G1</t>
  </si>
  <si>
    <t>71520000-9</t>
  </si>
  <si>
    <t>TOTAL SERVICII:</t>
  </si>
  <si>
    <t>ACHIZIȚII DE LUCRĂRI</t>
  </si>
  <si>
    <t>Lucrări de zugrăvit ( 3 birouri) cu var lavabil alb</t>
  </si>
  <si>
    <t>45410000-4</t>
  </si>
  <si>
    <t>45453000-7</t>
  </si>
  <si>
    <t xml:space="preserve">Reparații, întreținere locuințe </t>
  </si>
  <si>
    <t>TOTAL GENERAL:</t>
  </si>
  <si>
    <t>Director executiv,</t>
  </si>
  <si>
    <t>Șef serviciu,</t>
  </si>
  <si>
    <t>Rodica Stoica</t>
  </si>
  <si>
    <t>79314000-8 71322000-1</t>
  </si>
  <si>
    <t>Servicii de realizare certificate energetice pentru imobile</t>
  </si>
  <si>
    <t>72212440-5</t>
  </si>
  <si>
    <t>SERVICII DE GĂZDUIRE WEB ȘI POȘTĂ ELECTRONICĂ</t>
  </si>
  <si>
    <t>79417000-0 85312320-8</t>
  </si>
  <si>
    <t>Servicii de urmărire a comportării în timp a construcțiilor</t>
  </si>
  <si>
    <t>71530000-2</t>
  </si>
  <si>
    <t>71322000-1</t>
  </si>
  <si>
    <t>31431000-6</t>
  </si>
  <si>
    <t>66514110-0</t>
  </si>
  <si>
    <t>64212000-5</t>
  </si>
  <si>
    <t xml:space="preserve"> 30192153-8</t>
  </si>
  <si>
    <t>22458000-5</t>
  </si>
  <si>
    <t xml:space="preserve">22453000-0 </t>
  </si>
  <si>
    <t>79713000-5</t>
  </si>
  <si>
    <t>03121200-7</t>
  </si>
  <si>
    <t>Nr. exemplare: 1</t>
  </si>
  <si>
    <t>Carburanți auto pe bază de card</t>
  </si>
  <si>
    <t>Servicii de monitorizare firme</t>
  </si>
  <si>
    <t>72319000-4</t>
  </si>
  <si>
    <t>Mai</t>
  </si>
  <si>
    <t xml:space="preserve">Mai </t>
  </si>
  <si>
    <t>79314000-8</t>
  </si>
  <si>
    <t>Expertiză tehnică și financiară a lucrărilor executate la stația de captare Chiciu, jud. Călărași, din cadrul proiectului ,,Dezvoltarea alimentării cu apă a Municipiului Slobozia"</t>
  </si>
  <si>
    <t>71319000-7</t>
  </si>
  <si>
    <t>79314000-8 71322000-1 71356100-9</t>
  </si>
  <si>
    <t xml:space="preserve">45310000-3 </t>
  </si>
  <si>
    <t>42512510-6</t>
  </si>
  <si>
    <t>45310000-3</t>
  </si>
  <si>
    <t>24951311-8</t>
  </si>
  <si>
    <t>32552110-1</t>
  </si>
  <si>
    <t xml:space="preserve">Platformă online de creare conținut </t>
  </si>
  <si>
    <t xml:space="preserve"> 45331100-7 71321200-6 71631000-0 39715210-2</t>
  </si>
  <si>
    <t xml:space="preserve">   Radu Marian</t>
  </si>
  <si>
    <t>Materiale pentru pavoazare care se vor arbora de Ziua Națională a României, Piața Mihai Viteazul, Cimitirul Eroilor și pe catargele de la intrările din oraș</t>
  </si>
  <si>
    <t xml:space="preserve">80530000-8 </t>
  </si>
  <si>
    <t>Serviciul Execuție Bugetară,</t>
  </si>
  <si>
    <t xml:space="preserve">          Șef serviciu, </t>
  </si>
  <si>
    <t xml:space="preserve">              Avizat,</t>
  </si>
  <si>
    <t xml:space="preserve">     Balan-Taclit Daniela</t>
  </si>
  <si>
    <t>71241000-9</t>
  </si>
  <si>
    <t xml:space="preserve">79995100-6 72252000-6 </t>
  </si>
  <si>
    <t xml:space="preserve">39515440-1 </t>
  </si>
  <si>
    <t xml:space="preserve">71630000-3 </t>
  </si>
  <si>
    <t xml:space="preserve">Închiriere instalații electrice pentru iluminatul festiv </t>
  </si>
  <si>
    <t>Licență aplicație software AutoCAD</t>
  </si>
  <si>
    <t>48322000-1</t>
  </si>
  <si>
    <t>Servicii de medicina muncii pentru anul 2022</t>
  </si>
  <si>
    <t>Servicii de publicare anunțuri în presa locală printat</t>
  </si>
  <si>
    <t>Servicii de întreținere a programului de software RegistrulAgricol.Ro</t>
  </si>
  <si>
    <t>72261000-2</t>
  </si>
  <si>
    <t>Servicii de arhivare și scanare documente</t>
  </si>
  <si>
    <t>Bibliotecă /biblioraft cu uși și rafturi (4 buc.)</t>
  </si>
  <si>
    <t>Jaluzele verticale (2 buc.)</t>
  </si>
  <si>
    <t>Bibliorafturi (50 buc.)</t>
  </si>
  <si>
    <t>Cursuri de perfecționare (comp. Juridic)</t>
  </si>
  <si>
    <t>Revizie, piese de schimb sistem alarmare</t>
  </si>
  <si>
    <t>50610000-4 34913000-0</t>
  </si>
  <si>
    <t>Mentenanță sistem alarmare municipiu (sirene electronice)</t>
  </si>
  <si>
    <t>Service sistem alarmare (stații radio, repetor frecventa)</t>
  </si>
  <si>
    <t>Echipamente, materiale Protecție Civilă, SVSU</t>
  </si>
  <si>
    <t>18143000-3</t>
  </si>
  <si>
    <t>Abonament convorbiri tel / fax(SVSU)</t>
  </si>
  <si>
    <t>Sirenă electronică</t>
  </si>
  <si>
    <t>Decolmatări canale ape pluviale, alte lucrări de intervenție în caz de producere a situațiilor de urgență</t>
  </si>
  <si>
    <t>45252124-3</t>
  </si>
  <si>
    <t>Diverse materiale pentru gestionarea situațiilor de urgență - epizootii (pestă porcină, gripă aviară, blue tonghe, etc)</t>
  </si>
  <si>
    <t>Diverse materiale pentru gestionarea situațiilor de urgență -epidemie, pandemie</t>
  </si>
  <si>
    <t>Cursuri de pregătire profesională</t>
  </si>
  <si>
    <t>Corturi Protecție Civilă</t>
  </si>
  <si>
    <t>24455000-8 39531000-3</t>
  </si>
  <si>
    <t>39522530-1</t>
  </si>
  <si>
    <t>31121000-0</t>
  </si>
  <si>
    <t xml:space="preserve">Grup electrogen Situații de Urgență </t>
  </si>
  <si>
    <t>Cadouri pentru consilieri, agende personalizate, set pix stilou, Calendar personalizat, Felicitări personalizate cu sărbătorile de iarnă</t>
  </si>
  <si>
    <t>22819000-4 30192121-5 30192122-2 30199792-8 22320000-9</t>
  </si>
  <si>
    <t xml:space="preserve">Servicii de evaluare patrimonială a bunurilor imobile </t>
  </si>
  <si>
    <t>Servicii de expertiză construcții</t>
  </si>
  <si>
    <t xml:space="preserve">Stație măsurători cadastrale </t>
  </si>
  <si>
    <t>Cursuri de utilizare stație măsurători cadastrale</t>
  </si>
  <si>
    <t>Pungi personalizate (200 buc.)</t>
  </si>
  <si>
    <t>18938000-3</t>
  </si>
  <si>
    <t xml:space="preserve">Brazi naturali 220 cm (2 buc.) </t>
  </si>
  <si>
    <t>Globuri de iarnă (100 buc.)</t>
  </si>
  <si>
    <t>Vârf pom (2 buc.)</t>
  </si>
  <si>
    <t xml:space="preserve">Instalație de pom 1000 beculețe </t>
  </si>
  <si>
    <t>39298500-2</t>
  </si>
  <si>
    <t>Pișcoturi la pungă de 500 g</t>
  </si>
  <si>
    <t xml:space="preserve">Sărbătorile Municipiului Slobozia </t>
  </si>
  <si>
    <t>Perdea luminoasă exterior, instalație led, calitate premium, lumină roșu, galben și albastru, L 3 m, h 3 m (15 buc.)</t>
  </si>
  <si>
    <t>Servicii de vulcanizare auto (3 autoturisme)</t>
  </si>
  <si>
    <t>Curațire și verificare aparate de aer condiționat ( 60 aparate)</t>
  </si>
  <si>
    <t xml:space="preserve">90900000-6 50730000-1 </t>
  </si>
  <si>
    <t>Verificare stingatoare (23 buc.)</t>
  </si>
  <si>
    <t>Montat /demontat panouri de Paște și sărbătorile de iarnă</t>
  </si>
  <si>
    <t xml:space="preserve">45255400-3 45111300-1 </t>
  </si>
  <si>
    <t xml:space="preserve">Buget local </t>
  </si>
  <si>
    <t xml:space="preserve">Dulap depozitare documente tip fișet </t>
  </si>
  <si>
    <t>Mapă documente</t>
  </si>
  <si>
    <t>Jaluzele verticale (3 buc.)</t>
  </si>
  <si>
    <t>Baterii alcaline AAA (6 buc.)</t>
  </si>
  <si>
    <t>Baterii acumulator AA (2 buc.)</t>
  </si>
  <si>
    <t>Aparate de aer condiționat (1 buc.)</t>
  </si>
  <si>
    <t xml:space="preserve">Calculator de birou </t>
  </si>
  <si>
    <t xml:space="preserve">Scară aluminiu dublă 2x3 trepte </t>
  </si>
  <si>
    <t>44423220-9</t>
  </si>
  <si>
    <t>Aparate aer condiționat 9000BTU</t>
  </si>
  <si>
    <t>Jaluzele verticale /culoare bleu / sistem complet *1305cm/h 200 cm și 335 cm / h 260 cm (2 buc.)</t>
  </si>
  <si>
    <t>Scaun ergonomic (2 buc.)</t>
  </si>
  <si>
    <t xml:space="preserve">Cuier tip pom, h 170 cm, negru </t>
  </si>
  <si>
    <t>Cuier pom</t>
  </si>
  <si>
    <t>Mapă A4 cu mâner și fermoar (2buc.)</t>
  </si>
  <si>
    <t>Colțari interiori (7 buc.)</t>
  </si>
  <si>
    <t>Colțari exteriori (8 buc.)</t>
  </si>
  <si>
    <t xml:space="preserve">Mobilier birou secretar general (birou, dulapuri, masă ședință, cuier) </t>
  </si>
  <si>
    <t>Birou pentru Compartiment Proceduri administrative și secretariat Consiliul Local (2 buc.)</t>
  </si>
  <si>
    <t>Pahare de unică folosință gros, 200 ml</t>
  </si>
  <si>
    <t xml:space="preserve">39221123-5 </t>
  </si>
  <si>
    <t>Aparat de laminat (2 buc.)</t>
  </si>
  <si>
    <t>42932100-9</t>
  </si>
  <si>
    <t>Jaluzele verticale (16 mp)</t>
  </si>
  <si>
    <t>Soluție parbriz (iarnă și vară), bidon 5 l (50 buc.)</t>
  </si>
  <si>
    <t>Sampon auto (22 l x 3)</t>
  </si>
  <si>
    <t>Ceară lichidă 5 l ( 3 buc.)</t>
  </si>
  <si>
    <t>39812300-0</t>
  </si>
  <si>
    <t>Odorizant auto 5 l (3 buc.)</t>
  </si>
  <si>
    <t>Antigel G11 verde</t>
  </si>
  <si>
    <t>Antigel G11 roșu</t>
  </si>
  <si>
    <t>24316000-2</t>
  </si>
  <si>
    <t>Apă distilată 1,5 l (15 buc.)</t>
  </si>
  <si>
    <t>Lavete piele sintetică de șters 50/40 cm ( 3 buc.)</t>
  </si>
  <si>
    <t>Asigurări obligatorii la autoturismele instituției (3 buc.)</t>
  </si>
  <si>
    <t>Asigurări CASCO la autorismele instituției (3 buc.)</t>
  </si>
  <si>
    <t>Roviniete la autoturismele instituției (3 buc.)</t>
  </si>
  <si>
    <t>Registre viză C.F.P. (20 buc.)</t>
  </si>
  <si>
    <t>Mape clipboard dublu A4 (20 buc.)</t>
  </si>
  <si>
    <t>22993200-9</t>
  </si>
  <si>
    <t>30199000-0</t>
  </si>
  <si>
    <t>Mapă PVC documente închidere cu elastic lat pe colțuri, în culoarea mapei, materiale: plastic colorat, opac, ușor flexibil, (PP - polipropilenă), grosime plastic de 450 microni, aspect usor lucios, 3 clapete interioare pentru siguranța documentelor, burduf de 20 mm, capacitate 15 de coli, culori: negru, albastru, roșu, verde.Dimensiune mapă cu elastic: 320 x 242 mm,  4 buc.</t>
  </si>
  <si>
    <t>Maturi PVC cu coadă , 30 buc</t>
  </si>
  <si>
    <t>Mop 320g, 30 buc.</t>
  </si>
  <si>
    <t>Făraș cu coadă (10 buc.)</t>
  </si>
  <si>
    <t>Mănuşi menaj (30 cutii)</t>
  </si>
  <si>
    <t>Saci menaj 60l (50 role)</t>
  </si>
  <si>
    <t>Cozi de lemn, 20 buc.</t>
  </si>
  <si>
    <t>Lavete, 3 buc./set (50 set.)</t>
  </si>
  <si>
    <t>Clor 1000 ml (100 buc.)</t>
  </si>
  <si>
    <t>Galeti cu storcator (6 buc.)</t>
  </si>
  <si>
    <t>Solutie pardoseli 1 l, 100 buc.</t>
  </si>
  <si>
    <t>Sapun lichid 5l (60 buc.)</t>
  </si>
  <si>
    <t>Baterii acumulator AA, 24 buc.</t>
  </si>
  <si>
    <t>31531100-8</t>
  </si>
  <si>
    <t>Tub led 10 w, 4000K, 60 cm cu lumină rece, 100 buc.</t>
  </si>
  <si>
    <t>Tub led 200 w, 4000K, 120 cm cu lumină rece, 100 buc.</t>
  </si>
  <si>
    <t>Baterii R6 (100 buc.)</t>
  </si>
  <si>
    <t>Baterii R3, 100 buc.</t>
  </si>
  <si>
    <t>Prelungitor electric (ceramic) cu 5 prize, 5 m, 30 buc.</t>
  </si>
  <si>
    <t>Cursuri de perfecționare (serviciul achiziții publice)</t>
  </si>
  <si>
    <t>Cursuri de formare și perfecționare profesională în domeniul Registrului Agricol</t>
  </si>
  <si>
    <t xml:space="preserve">Plăcuțe înregistrare vehicule lente </t>
  </si>
  <si>
    <t>44423450-0</t>
  </si>
  <si>
    <t>Imprimate (card  - legitimație parcare pentru persoane cu handicap, certificat înregistrare vehicule lente, etc)</t>
  </si>
  <si>
    <t>Cursuri de perfecționare (Serv. Managementul serviciilor de utilități publice)</t>
  </si>
  <si>
    <t>Proiectare și montaj centrale termice murale pentru 4 locuințe</t>
  </si>
  <si>
    <t xml:space="preserve">Cursuri de perfecționare </t>
  </si>
  <si>
    <t xml:space="preserve">Computere: </t>
  </si>
  <si>
    <t>Desktop PC (25 buc.)</t>
  </si>
  <si>
    <t>30213300-8</t>
  </si>
  <si>
    <t>Monitor PC (25 buc.)</t>
  </si>
  <si>
    <t>30237410-6 30237460-1</t>
  </si>
  <si>
    <t>KIT tastatură și mouse (25 buc.)</t>
  </si>
  <si>
    <t>KIT tastatură și mouse Wireless (10 buc.)</t>
  </si>
  <si>
    <t>Imprimante și copiatoare:</t>
  </si>
  <si>
    <t>38651600-9</t>
  </si>
  <si>
    <t>Camere digitale:</t>
  </si>
  <si>
    <t>Aparat foto (1 buc.)</t>
  </si>
  <si>
    <t>Dispozitive pentru stocare:</t>
  </si>
  <si>
    <t>Stick USB (20 buc.)</t>
  </si>
  <si>
    <t>Echipament stocare (SSD), 30 buc.</t>
  </si>
  <si>
    <t>30233132-5</t>
  </si>
  <si>
    <t>Echipament stocare (HDD), 10 buc.</t>
  </si>
  <si>
    <t>Servere:</t>
  </si>
  <si>
    <t>Server (2 buc.)</t>
  </si>
  <si>
    <t>48820000-2</t>
  </si>
  <si>
    <t>Telefoane:</t>
  </si>
  <si>
    <t>Telefoane Cordless / Fără fir (15 buc.)</t>
  </si>
  <si>
    <t>Surse alimentare electrică:</t>
  </si>
  <si>
    <t>UPS (10 buc.)</t>
  </si>
  <si>
    <t>31682530-4</t>
  </si>
  <si>
    <t>Acumulatori UPS (30 buc.)</t>
  </si>
  <si>
    <t>Piese de schimb pentru echipamente IT</t>
  </si>
  <si>
    <t>30237300-2</t>
  </si>
  <si>
    <t>Echipamente consumabile IT (Acumulatori, baterii, CD, DVD, etc.)</t>
  </si>
  <si>
    <t>30237380-6 30233152-1 31440000-2 31434000-7</t>
  </si>
  <si>
    <t>Echipamente consumabile IT:</t>
  </si>
  <si>
    <t>Piese de schimb:</t>
  </si>
  <si>
    <t>Echipamente de rețea:</t>
  </si>
  <si>
    <t>32413100-2</t>
  </si>
  <si>
    <t>Switch (20 buc.)</t>
  </si>
  <si>
    <t>Switch cu management (3 buc.)</t>
  </si>
  <si>
    <t xml:space="preserve">Căști: </t>
  </si>
  <si>
    <t>Căști cu microfon pentru videoconferințe (10 buc.)</t>
  </si>
  <si>
    <t>32342100-3</t>
  </si>
  <si>
    <t>Camere web:</t>
  </si>
  <si>
    <t>30237240-3</t>
  </si>
  <si>
    <t>Camere web USB pentru videoconferințe (10 buc.)</t>
  </si>
  <si>
    <t>Servicii externalizare GDPR</t>
  </si>
  <si>
    <t>50334130-5</t>
  </si>
  <si>
    <t>Servicii mentenanță centrală telefonică</t>
  </si>
  <si>
    <t>50323000-5</t>
  </si>
  <si>
    <t xml:space="preserve">Servicii de telefonie fixă </t>
  </si>
  <si>
    <t>64210000-1</t>
  </si>
  <si>
    <t xml:space="preserve">Servicii de găzduire web </t>
  </si>
  <si>
    <t>72416000-9</t>
  </si>
  <si>
    <t>Alte servicii de mentenanță software</t>
  </si>
  <si>
    <t>Licență antivirus (150 licențe)</t>
  </si>
  <si>
    <t>72212760-4</t>
  </si>
  <si>
    <t>48218000-9</t>
  </si>
  <si>
    <t>Licență Microsoft office sau similar (8 buc.)</t>
  </si>
  <si>
    <t>Aplicații software</t>
  </si>
  <si>
    <t>Servicii de modernizare rețea date și telefonie subsol / demisol</t>
  </si>
  <si>
    <t>50334120-2</t>
  </si>
  <si>
    <t>Înlocuire Centrală telefonică</t>
  </si>
  <si>
    <t>Tonere pentru imprimante laser</t>
  </si>
  <si>
    <t>Toner compatibil Canon ISensys MF416DW</t>
  </si>
  <si>
    <t>Toner compatibil Canon LBP 3360 / 3370</t>
  </si>
  <si>
    <t>Toner compatibil HP LaserJet 4250</t>
  </si>
  <si>
    <t>Toner compatibil Samsung SL-M3875FD</t>
  </si>
  <si>
    <t>Toner compatibil HP Laserjet PRO M1217</t>
  </si>
  <si>
    <t>Toner compatibil HP Laserjet PRO MFP M127FN</t>
  </si>
  <si>
    <t>Toner compatibil Canon IR C3025I</t>
  </si>
  <si>
    <t>Toner compatibil Canon IR C3125I</t>
  </si>
  <si>
    <t>Toner compatibil Xerox Workcentre 3335</t>
  </si>
  <si>
    <t>Toner compatibil Kyocera ECOSYS P2040dn</t>
  </si>
  <si>
    <t>Toner compatibil HP LaserJet MFP M227fdw</t>
  </si>
  <si>
    <t>Toner compatibil Panasonic KX-FAT472X</t>
  </si>
  <si>
    <t>Servicii gestiune cheltuieli de întreținere ANL</t>
  </si>
  <si>
    <t>48219300-9</t>
  </si>
  <si>
    <t xml:space="preserve">Servicii de asistență tehnică software pentru sistemul informatic de evidență a operațiunilor  financiar-contabile </t>
  </si>
  <si>
    <t>Servicii de proiectare - Elaborare studii de teren (Studiu topografic, Studiu geotehnic), Expertiză tehnică a construcțiilor existente, Elaborare concept general de amenajare peisagistică, Documentația de Avizare a Lucrărilor de Intervenții (D.A.L.I.) pentru obiectivul de investiții - Modernizare Ștrand Municipal, strada Răzoare, Municipiul Slobozia, Județul Ialomița</t>
  </si>
  <si>
    <t>79311100-8 71319000-7 71421000-5 79314000-8</t>
  </si>
  <si>
    <t>Sala polivalentă - utilități SF, PT, DTAC</t>
  </si>
  <si>
    <t>Execuție lucrări în cadrul proiectului ,,Extindere Cimitir Uman Cartier Bora din Municipiul Slobozia,,</t>
  </si>
  <si>
    <t>45111291-4 45233260-8 45232150-8 34928520-9</t>
  </si>
  <si>
    <t>Construire bază sportivă TIP 1 - Utilități SF, PT</t>
  </si>
  <si>
    <t>Materiale construcții recompartimentare et. 4</t>
  </si>
  <si>
    <t xml:space="preserve">44111400-5 44190000-8 44520000-1 44316510-6 </t>
  </si>
  <si>
    <t>Anvelope de iarnă 195/ 65/ R15 IL 01 PMS (4 buc.)</t>
  </si>
  <si>
    <t>Înlocuire stâlp avariat</t>
  </si>
  <si>
    <t xml:space="preserve">45111300-1 45255400-3 60000000-8 </t>
  </si>
  <si>
    <t>Servicii de asistență tehnică software pentru sistemul informatic de evidență a operațiunilor  financiar-contabile, pentru luna ianuarie 2022</t>
  </si>
  <si>
    <t>Servicii de asistență tehnică software pentru sistemul informatic de evidență a operațiunilor  financiar-contabile, pentru luna februarie 2022</t>
  </si>
  <si>
    <t>Servicii poștale și de curierat</t>
  </si>
  <si>
    <t>Servicii de dirigenție de șantier pentru obiectivul de investiții: Realizare rețea de iluminat pentru loc de depozitare autoturisme abandonate, garaje prefabricate, ale construcții provizorii aflate pe domeniul public ,, cartier Slobozia Nouă - Municipiul Slobozia, Județul Ialomița</t>
  </si>
  <si>
    <t>Servicii gestiune cheltuieli de întreținere ANL, pentru luna ianuarie 2022</t>
  </si>
  <si>
    <t>Servicii gestiune cheltuieli de întreținere ANL, pentru luna februarie 2022</t>
  </si>
  <si>
    <t>Servicii gestiune cheltuieli de întreținere ANL, martie - decembrie 2022</t>
  </si>
  <si>
    <t>Servicii elaborare PT +DE+ Asistență tehnică - Extinderea Centrului Multifuncțional Bora pentru desfășurarea de activități educative, culturale și recreative, adresate tuturor categoriilor de vârstă</t>
  </si>
  <si>
    <t>71322000-1 71356200-0</t>
  </si>
  <si>
    <t>Servicii informare și publicitate - Extinderea Centrului Multifuncțional Bora pentru desfășurarea de activități educative, culturale și recreative, adresate tuturor categoriilor de vârstă</t>
  </si>
  <si>
    <t xml:space="preserve">79341000-6 </t>
  </si>
  <si>
    <t>Verificator de proiect Extinderea Centrului Multifuncțional Bora pentru desfășurarea de activități educative, culturale și recreative, adresate tuturor categoriilor de vârstă</t>
  </si>
  <si>
    <t>71356100-9</t>
  </si>
  <si>
    <t>Servicii informare și publicitate - Amenajare loc de joacă pentru copii cartier Bora, Strada Maxim Gorki</t>
  </si>
  <si>
    <t>Diriginte de șantier - Extinderea Centrului Multifuncțional Bora pentru desfășurarea de activități educative, culturale și recreative, adresate tuturor categoriilor de vârstă</t>
  </si>
  <si>
    <t>Management de proiect - Extinderea Centrului Multifuncțional Bora pentru desfășurarea de activități educative, culturale și recreative, adresate tuturor categoriilor de vârstă</t>
  </si>
  <si>
    <t>79411000-8</t>
  </si>
  <si>
    <t>Diriginte de șantier -Amenajare loc de joacă pentru copii cartier Bora, Strada Maxim Gorki</t>
  </si>
  <si>
    <t xml:space="preserve">Februarie </t>
  </si>
  <si>
    <t>Buget local, fonduri nerambursabile</t>
  </si>
  <si>
    <t>Informare si publicitate - Modernizarea sistemului de iluminat public, Municipiul SLOBOZIA, județul IALOMIȚA</t>
  </si>
  <si>
    <t>Management proiect - Modernizarea sistemului de iluminat public, Municipiul SLOBOZIA, județul IALOMIȚA</t>
  </si>
  <si>
    <t>Servicii elaborare expertiza tehnică, DALI - Reabilitare termică bloc turn și bloc p+4</t>
  </si>
  <si>
    <t>71319000-7 79314000-8</t>
  </si>
  <si>
    <r>
      <t xml:space="preserve">Articole papetărie și accesorii de birou </t>
    </r>
    <r>
      <rPr>
        <sz val="10"/>
        <rFont val="Times New Roman"/>
        <family val="1"/>
      </rPr>
      <t xml:space="preserve">pentru anul </t>
    </r>
    <r>
      <rPr>
        <b/>
        <sz val="10"/>
        <rFont val="Times New Roman"/>
        <family val="1"/>
      </rPr>
      <t>2022</t>
    </r>
  </si>
  <si>
    <t>Servicii de pază, intervenție rapidă și dispecerat 24/24 ore, a obiectivului ,,Uzina de apă Chiciu – Călărași, șoseaua Chiciului, km. 6, județul Călărași - luna februarie 2022</t>
  </si>
  <si>
    <t xml:space="preserve">Router WIFI (Acces Point) </t>
  </si>
  <si>
    <t>Router wirless (4 buc.)</t>
  </si>
  <si>
    <t xml:space="preserve">72400000-4 </t>
  </si>
  <si>
    <t>Servicii internet ianuarie 2022 (Centrul de vaccinare)</t>
  </si>
  <si>
    <t>Servicii internet public luna ianuarie 2022</t>
  </si>
  <si>
    <t>Produse igienico sanitare</t>
  </si>
  <si>
    <t>Cursuri de formare și perfecționare profesională</t>
  </si>
  <si>
    <t>Materiale birotică (pixuri cu stativ)</t>
  </si>
  <si>
    <t>Rolete fereastră "Day&amp;Night"</t>
  </si>
  <si>
    <t>Măști chirurgicale de unică folosință</t>
  </si>
  <si>
    <t xml:space="preserve">33140000-3 </t>
  </si>
  <si>
    <t>Obiect de inventar (suport TV de perete reglabil)</t>
  </si>
  <si>
    <t xml:space="preserve">30237260-9 </t>
  </si>
  <si>
    <t xml:space="preserve">71241000-9 </t>
  </si>
  <si>
    <t>SERVICII DE PAZĂ:</t>
  </si>
  <si>
    <t>79220000-2</t>
  </si>
  <si>
    <t>Acumulator laptop</t>
  </si>
  <si>
    <t>31434000-7</t>
  </si>
  <si>
    <t>Servicii de dirigenție de șantier pentru obiectivul de investiții: Realizare Rețea Electrică Parc de distracție și Agrement Pădurea Peri - Municipiul Slobozia, județul Ialomița</t>
  </si>
  <si>
    <t>Hârtie copiator A4, 80 g / mp, 500 coli / top</t>
  </si>
  <si>
    <t>Materiale</t>
  </si>
  <si>
    <t>30192111-2 44423000-1 44167100-9 44411100-5 44334000-0 44321000-6 30192153-8 44111400-5 44832200-3</t>
  </si>
  <si>
    <t>Publicare anunț public privind intenția de realizare a planului PUZ pentru proiectul Construcție Complex social Bora</t>
  </si>
  <si>
    <t>Servicii de publicare anunț în ziar local online</t>
  </si>
  <si>
    <t xml:space="preserve">Tablă magnetică </t>
  </si>
  <si>
    <t>30195920-7</t>
  </si>
  <si>
    <t>Închizător hidraulic 45-75 kg (8 buc.)</t>
  </si>
  <si>
    <t>44316510-6</t>
  </si>
  <si>
    <t>Rolă hârtie termosenzitivă (50 buc.)</t>
  </si>
  <si>
    <t xml:space="preserve">Materiale electrice </t>
  </si>
  <si>
    <t>Buget local/fonduri nerambursabile</t>
  </si>
  <si>
    <t>Laptop/ Computere portabile</t>
  </si>
  <si>
    <t xml:space="preserve">31211300-1 44142000-7 31681000-3 31224100-3 31214000-9 31214100-0 </t>
  </si>
  <si>
    <t>Ștampile corespondență</t>
  </si>
  <si>
    <t>Materiale electrice</t>
  </si>
  <si>
    <t xml:space="preserve">31518600-6 30237475-9 </t>
  </si>
  <si>
    <t>Materiale centre de vaccinare</t>
  </si>
  <si>
    <t xml:space="preserve">33761000-2  33763000-6 30192121-5 22852000-7 31440000-2 30192920-6 </t>
  </si>
  <si>
    <t>Materiale Program de testare antigenică rapidă gratuită "Slobozia se testează"</t>
  </si>
  <si>
    <t xml:space="preserve">30197210-1  33141420-0 30192121-5 24455000-8 </t>
  </si>
  <si>
    <t>Anunț public privind decizia etapei de încadrare în cadrul procedurilor de evaluare a impactului asupra mediului</t>
  </si>
  <si>
    <t>Executare bransament trifazat - proiectul "Rețea canalizare str.1 Mai, Cartier Bora - Stație pompare"</t>
  </si>
  <si>
    <t>Rovinietă (IL.01.PMS)</t>
  </si>
  <si>
    <t>Roviniete la autoturismele instituției (2 buc.)</t>
  </si>
  <si>
    <t>Servicii întreținere hardware - luna februarie 2022</t>
  </si>
  <si>
    <t xml:space="preserve">50312000-5 </t>
  </si>
  <si>
    <t>Servicii de elaborare expertiză tehnică, documentație pentru avizarea lucrărilor de intervenție și studiu geotehnic pentru “Construcție Complex social Bora- reabilitare drumuri de acces pe străzile Maxim Gorki, Stînjenei și Burebista”</t>
  </si>
  <si>
    <t>Buget local</t>
  </si>
  <si>
    <t>Servicii de elaborare a studiului de fezabilitate, studiu geotehnic, studiu topografic pentru "Constructii Complex Social Bora - construire cantina sociala cu sali de mese", situat in Cartier Bora, Mun. Slobozia</t>
  </si>
  <si>
    <t>Servicii de elaborare a studiului de fezabilitate, studiu geotehnic, studiu topografic pentru "Construire Complex Social Bora - construire locuinte sociale tip container (modulare)"</t>
  </si>
  <si>
    <t xml:space="preserve">71356300-1 72261000-2 </t>
  </si>
  <si>
    <t>Servicii internet public luna februarie 2022</t>
  </si>
  <si>
    <t>Servicii internet februarie 2022 (Centrul de vaccinare)</t>
  </si>
  <si>
    <t>Servicii de închiriere fibră optică și echipamente IT de rețea- luna februarie</t>
  </si>
  <si>
    <t>Servicii de închiriere fibră optică și echipamente IT de rețea - luna ianuarie</t>
  </si>
  <si>
    <t xml:space="preserve">48515000-1 </t>
  </si>
  <si>
    <t>Abonament ZOOM-1 an</t>
  </si>
  <si>
    <t>Test antigen nazal</t>
  </si>
  <si>
    <t>Plăcuțe gravate din ABS auriu</t>
  </si>
  <si>
    <t>31523200-0</t>
  </si>
  <si>
    <t xml:space="preserve">Lucrări de aducere la conformitate a instalație de utilizare gaze naturale pentru unitățile locative din blocul T1(sc, A, B, C), Șos. Nordului nr. 12 și blocul T2(Sc.A, B, C), Șos. Nordului nr. 10, care sunt achiziționate cu plata în rate și aflate în administrarea Municipiului Slobozia </t>
  </si>
  <si>
    <t xml:space="preserve">45333000-0 </t>
  </si>
  <si>
    <t>Servicii colectare, transport și neutralizare deșeuri periculoase și nepericuloase rezultate din activitatea de vaccinare împotriva COVID-19 în centrele de vaccinare din municipiul Slobozia</t>
  </si>
  <si>
    <t xml:space="preserve">90524000-6 </t>
  </si>
  <si>
    <t>Suport ecuson vertical cu șnur</t>
  </si>
  <si>
    <t xml:space="preserve">35123400-6 </t>
  </si>
  <si>
    <t>Servicii financiare - încasare taxe și impozite (ianuarie)</t>
  </si>
  <si>
    <t>Servicii financiare - încasare taxe și impozite locale (februarie - decembrie)</t>
  </si>
  <si>
    <t>Abonament LIFETIME acces platformă Quabby</t>
  </si>
  <si>
    <t xml:space="preserve">72230000-6 </t>
  </si>
  <si>
    <t>Carnete (certificate voluntariat)</t>
  </si>
  <si>
    <t xml:space="preserve">22900000-9 </t>
  </si>
  <si>
    <t>Materiale sanitare</t>
  </si>
  <si>
    <t>Locuințe sociale Cartier Bora - expertiză rest de executat</t>
  </si>
  <si>
    <t xml:space="preserve"> SF, PT, DTAC Realizare rețea Iluminat public Municipiul Slobozia (strada Iezerului si I.Creangă) </t>
  </si>
  <si>
    <t xml:space="preserve">Aprilie </t>
  </si>
  <si>
    <t>DALI, PT, DTAC - Modernizare și extindere Șoseaua Nordului</t>
  </si>
  <si>
    <t>SF pasarelă pietonală peste DN2A</t>
  </si>
  <si>
    <t>Octombrie</t>
  </si>
  <si>
    <t>Realizare rețea de Iluminat pentru loc depozitare autoturisme abandonate, garaje prefabricate</t>
  </si>
  <si>
    <t>Mochetă trafic</t>
  </si>
  <si>
    <t>39531310-9</t>
  </si>
  <si>
    <t>Articole personalizate și materiale pentru luna decembrie,</t>
  </si>
  <si>
    <t>Servicii de pază, intervenție rapidă și dispecerat 24/24 ore, a obiectivului ,,Uzina de apă Chiciu – Călărași", situat în Călărași, Șoseaua Chiciului, km. 6, județul Călărași - luna martie  2022</t>
  </si>
  <si>
    <t>44163230-1 44411100-5 44134000-8 44163100-1 44163210-5</t>
  </si>
  <si>
    <t>Nr. 27692/22.02.2022</t>
  </si>
  <si>
    <t>Anexă privind achizițiile directe, pentru anul 2022</t>
  </si>
  <si>
    <t>DALI, PT- Retehnologizare treapta aerare statie epurare Slobozia-inlocuire solutie aerare treapta biologica</t>
  </si>
  <si>
    <t>Furnizare echipamente de imprimare și copiere în regim full - service</t>
  </si>
  <si>
    <t>66162000-3</t>
  </si>
  <si>
    <t>Servicii de medicina muncii</t>
  </si>
  <si>
    <t>Harti cartierele Bora si Slobozia Noua</t>
  </si>
  <si>
    <t xml:space="preserve">31523200-0 </t>
  </si>
  <si>
    <t xml:space="preserve">79713000-5 </t>
  </si>
  <si>
    <t>,,Servicii de pază, intervenție rapidă și dispecerat 24/24 ore a obiectivului “UZINA DE APĂ CHICIU - Călărași”, situat în Călărași, Șoseaua Chiciului, km. 6, Județul Călărași”, aprilie - decembrie 2022</t>
  </si>
  <si>
    <t>Tipizate necesare în activitatea de SSM</t>
  </si>
  <si>
    <t>Servicii de publicare anunț în ziar local</t>
  </si>
  <si>
    <t>Servicii poștale și de curierat pentru luna februarie</t>
  </si>
  <si>
    <t xml:space="preserve">64100000-7 </t>
  </si>
  <si>
    <t>Servicii poștale și de curierat pentru luna ianuarie</t>
  </si>
  <si>
    <t>Aprilie</t>
  </si>
  <si>
    <t>SF - Utilități Construire creșă medie-cartier Gării Noi, Slobozia</t>
  </si>
  <si>
    <t>SF- Utilități locuințe tip ANL George Enescu</t>
  </si>
  <si>
    <t>SF- Extindere rețea de gaz natural în municipiul Slobozia</t>
  </si>
  <si>
    <t xml:space="preserve">DALI Reabilitare și modernizare străzi și drumuri de interes local în cartier Slobozia Nouă </t>
  </si>
  <si>
    <t>SF-Relocare retea electrica de alimentare si iluminat -str. Garii Noi ,nr.2</t>
  </si>
  <si>
    <t>SF-Implementare Parc Fotovoltaic Epurare_1, cu putere instalata de 60 KW AC</t>
  </si>
  <si>
    <t>SF-Copertina la statia de epurare - treapta mecanica ape uzate Slobozia</t>
  </si>
  <si>
    <t>Agrafe realizate din metal nichelat inoxidabilde birou 78 mm,50buc/cut</t>
  </si>
  <si>
    <t>Biblioraft carton A4 7,5 mm/75mm,A4  marmorat</t>
  </si>
  <si>
    <t>Bolduri realizate din metal nichelat, inoxidabil 50g</t>
  </si>
  <si>
    <t>Capsator</t>
  </si>
  <si>
    <t>Capse 24/6 1000buc/cutie, galvanizate, care nu se oxideaza</t>
  </si>
  <si>
    <t>Chitantiere A6 autocopiative 2ex inseriate/100 file</t>
  </si>
  <si>
    <t>Coperti arhivare A4 fara snur, cotor 35mm,caserate cu hartie</t>
  </si>
  <si>
    <t>Corector fluid pe baza de solvent 20ml</t>
  </si>
  <si>
    <t>Creioane cu guma, confectionate din lemn cu mina grafit, sectiunea hexagonala lacuit exterior, non-toxic, duritate HB, ambalate</t>
  </si>
  <si>
    <t>Cutie arhivare realizata din carton ondulat, 100mm, alba, 330*260*100mm</t>
  </si>
  <si>
    <t>Cutie arhivare realizata din carton ondulat, 100mm, alba 330*260*150mm</t>
  </si>
  <si>
    <t>Dosare plastic cu sina incopciat cu 2 perforatii, coperta transparenta tip coaja de portocala, sistem de indosariere metallic</t>
  </si>
  <si>
    <t>Dosare carton sina metalica A4, alb, carton duplex 230g/mp</t>
  </si>
  <si>
    <t>Dosare carton incopciat A4 1/1 alb, 230 g/mp</t>
  </si>
  <si>
    <t>Elastice bani 100buc/punga, confectionate din cauciuc</t>
  </si>
  <si>
    <t>Evidentiator-textmarker set 4 culori, varf lat, corp plat, in culori diferite, cu cerneala fluorescenta, non-toxica pe baza de apa, stabilizator UV, material corp plastic PP</t>
  </si>
  <si>
    <t>Pix fara mecanism medium a/n, cu cerneala de calitate extrafluida, rezistenta la apa, uscare rapida, corp rotund</t>
  </si>
  <si>
    <t>Lipici hartie</t>
  </si>
  <si>
    <t>Marker permanent cu varf rotund mediu 1-3mm, n/r/a/v, corp de culoarea scrisului, cerneala rezistenta la apa si temperaturi ridicate</t>
  </si>
  <si>
    <t>Note de plata A6</t>
  </si>
  <si>
    <t>Notes autoadeziv 75*75, galben pal</t>
  </si>
  <si>
    <t>Perforatoare</t>
  </si>
  <si>
    <t>Plic C5 (162*229mm),gum, cl.dr.alb,80 gr</t>
  </si>
  <si>
    <t>Plic C6  (114*162mm), gum, cl.dr.alb,80 gr</t>
  </si>
  <si>
    <t>Plicuri burduf</t>
  </si>
  <si>
    <t>Registru A4 dictando, matematica 200 file</t>
  </si>
  <si>
    <t>Registru intrare-iesire A4 cartonat</t>
  </si>
  <si>
    <t>Registru intrare iesire A5 cartonat</t>
  </si>
  <si>
    <t>Registru de casa autocopiativ A4 2ex, 14-4-7bA,55gr/mp</t>
  </si>
  <si>
    <t>Rola banda adeziva 19mm*33m,</t>
  </si>
  <si>
    <t>Rola banda adeziva 48mm/60m, adeziv acrilic</t>
  </si>
  <si>
    <t>Tus stampila  negru, rosu si albastru</t>
  </si>
  <si>
    <t>Hartie copiator A4,80g/mp-500 coli/top</t>
  </si>
  <si>
    <t>Hartie copiator A3 80g/mp</t>
  </si>
  <si>
    <t>Coperti dosare arhivare, format A4, confectionate din carton duplex 230-500g/mp, dimensiuni</t>
  </si>
  <si>
    <t>Agrafe realizate din metal nichelat inoxidabile birou 50 mm,100buc/cut</t>
  </si>
  <si>
    <t>Agrafe realizate din metal nichelat inoxidabile birou 28 mm,100buc/cut</t>
  </si>
  <si>
    <t xml:space="preserve">22852000-7 </t>
  </si>
  <si>
    <t xml:space="preserve">30192000-1 </t>
  </si>
  <si>
    <t xml:space="preserve">30192121-5 </t>
  </si>
  <si>
    <t xml:space="preserve">30192125-3 </t>
  </si>
  <si>
    <t xml:space="preserve">22814000-9 </t>
  </si>
  <si>
    <t xml:space="preserve">22816300-6 </t>
  </si>
  <si>
    <t xml:space="preserve">30197330-8 </t>
  </si>
  <si>
    <t xml:space="preserve">30199230-1 </t>
  </si>
  <si>
    <t xml:space="preserve">22800000-8 </t>
  </si>
  <si>
    <t xml:space="preserve">22612000-3 </t>
  </si>
  <si>
    <t xml:space="preserve">30197643-5 </t>
  </si>
  <si>
    <t xml:space="preserve">30197220-4 </t>
  </si>
  <si>
    <t xml:space="preserve">30197210-1 </t>
  </si>
  <si>
    <t xml:space="preserve">30192130-1 </t>
  </si>
  <si>
    <t xml:space="preserve">30193700-5 </t>
  </si>
  <si>
    <t xml:space="preserve">44425100-6 </t>
  </si>
  <si>
    <t>Folie protectie documente A4 din plastic pvc, 38 microni, 100 cut./set</t>
  </si>
  <si>
    <t xml:space="preserve">15831000-2 </t>
  </si>
  <si>
    <t xml:space="preserve">15861000-1 </t>
  </si>
  <si>
    <t>Cafea prajita boabe 1 kg espresso 100% arabica – 60 kg</t>
  </si>
  <si>
    <t>Apă plată pet 0,5 L – 248 baxuri</t>
  </si>
  <si>
    <t xml:space="preserve">15981100-9 </t>
  </si>
  <si>
    <t xml:space="preserve">15321000-4 </t>
  </si>
  <si>
    <t>Zahăr brun pliculețe 100 pliculețe/ cutie – 24 cutii</t>
  </si>
  <si>
    <t>Băutură răcoritoare aromă cola (fără zahar) 0,330L – 320 sticle</t>
  </si>
  <si>
    <t xml:space="preserve">Mobilier </t>
  </si>
  <si>
    <t>Retele de canalizare menajera si pluviala zona industrială Vest - Reactualizare proiect  ( documentatie economica ) -rest de executat</t>
  </si>
  <si>
    <t>Servicii de elaborare SF- Stații de reîncărcare pentru vehicule electrice în Municipiul Slobozia</t>
  </si>
  <si>
    <t>Servicii de asistență tehnică software pentru sistemul informatic de evidență a operațiunilor  financiar-contabile în perioada martie- decembrie 2022</t>
  </si>
  <si>
    <t xml:space="preserve">Plicuri cu fereastră </t>
  </si>
  <si>
    <t>Televizor 108 cm</t>
  </si>
  <si>
    <t xml:space="preserve">32324000-0  </t>
  </si>
  <si>
    <t xml:space="preserve">50323000-5 </t>
  </si>
  <si>
    <t>Servicii de intretinere echipamente hardware (9 luni)</t>
  </si>
  <si>
    <t xml:space="preserve">Servicii întreținere hardware, </t>
  </si>
  <si>
    <t>Servicii suport tehnic și mentenanță Infocet, luna februarie</t>
  </si>
  <si>
    <t>Servicii suport tehnic și mentenanță Simtax- Simtax C -luna februarie</t>
  </si>
  <si>
    <t xml:space="preserve">31321220-0 44163000-0 31681000-3 31518600-6 44531100-2 44163210-5 </t>
  </si>
  <si>
    <t>Cartele de acces</t>
  </si>
  <si>
    <t>22457000-8</t>
  </si>
  <si>
    <t xml:space="preserve">44163200-2 </t>
  </si>
  <si>
    <t>Îndreptat stâlp iluminat</t>
  </si>
  <si>
    <t xml:space="preserve">45111300-1 45255400-3 </t>
  </si>
  <si>
    <t>Reparații autoturism IL 01 PMS</t>
  </si>
  <si>
    <t xml:space="preserve">50112100-4 </t>
  </si>
  <si>
    <t xml:space="preserve">Servicii de prelungire valabilitate expertiză tehnică nr.180 / 06.11.2018 în cadrul proiectului ,,Creșterea mobilității urbane în cadrul zonei pietonale Casa Armatei, din municipiul Slobozia,, cod SMIS 128392. </t>
  </si>
  <si>
    <t>Anvelope de vară și baterie auto</t>
  </si>
  <si>
    <t>34351100-3 31440000-2</t>
  </si>
  <si>
    <t>Echipamente IT (5 sisteme de calcul, 5 monitoare, 5 kit-uri tastatură + mouse, 4 laptop-uri, 4 mouse bluetooth)</t>
  </si>
  <si>
    <t>Servicii de brokeraj pentru mărfuri (energie electrică și gaze naturale)</t>
  </si>
  <si>
    <t xml:space="preserve">66132000-4 </t>
  </si>
  <si>
    <t>Dulapuri cu două uși  (4 buc.)</t>
  </si>
  <si>
    <t>30123300-8 30213100-6 30237460-1 30237410-6</t>
  </si>
  <si>
    <t>Servicii furnizare internet și închiriere fibră optică și echipamente pentru anul 2022</t>
  </si>
  <si>
    <t>Materiale igienico sanitare pentru anul 2022</t>
  </si>
  <si>
    <t>33761000-2 39513200-3</t>
  </si>
  <si>
    <t xml:space="preserve">71220000-6 71332000-4 71335000-5 </t>
  </si>
  <si>
    <t>Martie(trimI)</t>
  </si>
  <si>
    <t>August</t>
  </si>
  <si>
    <t>Mochetă pentru scări și hol et.1</t>
  </si>
  <si>
    <t>39531000-3 24911200-5 44424200-0  45432111-5</t>
  </si>
  <si>
    <r>
      <t>Servicii de proiectare pentru faza DALI la obiectivul de investiții: ,,MODERNIZARE PARC E14</t>
    </r>
    <r>
      <rPr>
        <sz val="10"/>
        <rFont val="Calibri"/>
        <family val="2"/>
      </rPr>
      <t>"</t>
    </r>
  </si>
  <si>
    <t>Ușă tâmplărie PVC color</t>
  </si>
  <si>
    <t>44221200-7</t>
  </si>
  <si>
    <t>Alte tonere compatibile</t>
  </si>
  <si>
    <t>Vulcanizare auto(2 autoturisme)</t>
  </si>
  <si>
    <t>Aranjamente florale si coroane (flori naturale), care vor fi folosite in ocazii festive organizate de Primaria Slobozia</t>
  </si>
  <si>
    <t>SERVICII POȘTALE:</t>
  </si>
  <si>
    <t>SERVICII DE MEDICINA MUNCII:</t>
  </si>
</sst>
</file>

<file path=xl/styles.xml><?xml version="1.0" encoding="utf-8"?>
<styleSheet xmlns="http://schemas.openxmlformats.org/spreadsheetml/2006/main">
  <numFmts count="3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Red]#,##0.00"/>
    <numFmt numFmtId="181" formatCode="dd/mm/yy"/>
    <numFmt numFmtId="182" formatCode="#,###.##000;[Red]#,###.##000"/>
    <numFmt numFmtId="183" formatCode="#,###.#####000;[Red]#,###.#####000"/>
    <numFmt numFmtId="184" formatCode="#,000"/>
    <numFmt numFmtId="185" formatCode="#,##0.00_);\(#,##0.00\)"/>
    <numFmt numFmtId="186" formatCode="&quot;Yes&quot;;&quot;Yes&quot;;&quot;No&quot;"/>
    <numFmt numFmtId="187" formatCode="&quot;True&quot;;&quot;True&quot;;&quot;False&quot;"/>
    <numFmt numFmtId="188" formatCode="&quot;On&quot;;&quot;On&quot;;&quot;Off&quot;"/>
    <numFmt numFmtId="189" formatCode="[$€-2]\ #,##0.00_);[Red]\([$€-2]\ #,##0.00\)"/>
    <numFmt numFmtId="190" formatCode="[$RON]\ #,##0.00"/>
  </numFmts>
  <fonts count="49">
    <font>
      <sz val="10"/>
      <name val="Arial"/>
      <family val="2"/>
    </font>
    <font>
      <sz val="11"/>
      <name val="Calibri"/>
      <family val="2"/>
    </font>
    <font>
      <sz val="10"/>
      <name val="Times New Roman"/>
      <family val="1"/>
    </font>
    <font>
      <b/>
      <sz val="10"/>
      <name val="Times New Roman"/>
      <family val="1"/>
    </font>
    <font>
      <sz val="12"/>
      <name val="Times New Roman"/>
      <family val="1"/>
    </font>
    <font>
      <sz val="9"/>
      <name val="Times New Roman"/>
      <family val="1"/>
    </font>
    <font>
      <sz val="8"/>
      <name val="Times New Roman"/>
      <family val="1"/>
    </font>
    <font>
      <b/>
      <sz val="8"/>
      <name val="Times New Roman"/>
      <family val="1"/>
    </font>
    <font>
      <b/>
      <sz val="9"/>
      <name val="Times New Roman"/>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54"/>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2"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6" fontId="0" fillId="0" borderId="0" applyFill="0" applyBorder="0" applyAlignment="0" applyProtection="0"/>
    <xf numFmtId="177" fontId="0" fillId="0" borderId="0" applyFill="0" applyBorder="0" applyAlignment="0" applyProtection="0"/>
    <xf numFmtId="179" fontId="0" fillId="0" borderId="0" applyFill="0" applyBorder="0" applyAlignment="0" applyProtection="0"/>
    <xf numFmtId="178" fontId="0" fillId="0" borderId="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5" applyNumberFormat="0" applyFill="0" applyAlignment="0" applyProtection="0"/>
    <xf numFmtId="0" fontId="43" fillId="31" borderId="0" applyNumberFormat="0" applyBorder="0" applyAlignment="0" applyProtection="0"/>
    <xf numFmtId="0" fontId="10" fillId="32" borderId="6" applyNumberFormat="0" applyFont="0" applyAlignment="0" applyProtection="0"/>
    <xf numFmtId="0" fontId="44" fillId="27" borderId="7"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0" borderId="0" applyNumberFormat="0" applyFill="0" applyBorder="0" applyAlignment="0" applyProtection="0"/>
  </cellStyleXfs>
  <cellXfs count="13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Alignment="1">
      <alignment horizontal="left" vertical="center"/>
    </xf>
    <xf numFmtId="0" fontId="2" fillId="0" borderId="0" xfId="0" applyFont="1" applyFill="1" applyBorder="1" applyAlignment="1">
      <alignment horizontal="left" vertical="center"/>
    </xf>
    <xf numFmtId="0" fontId="3" fillId="0" borderId="0" xfId="0" applyFont="1" applyAlignment="1">
      <alignment horizontal="left" vertical="center"/>
    </xf>
    <xf numFmtId="0" fontId="3" fillId="0" borderId="0" xfId="0" applyFont="1" applyFill="1" applyBorder="1" applyAlignment="1">
      <alignment horizontal="left" vertical="center" wrapText="1"/>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14" fontId="2" fillId="0" borderId="9" xfId="0" applyNumberFormat="1"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14" fontId="2" fillId="0" borderId="9" xfId="0" applyNumberFormat="1" applyFont="1" applyFill="1" applyBorder="1" applyAlignment="1">
      <alignment horizontal="left" vertical="center"/>
    </xf>
    <xf numFmtId="0" fontId="3" fillId="0" borderId="9" xfId="0" applyFont="1" applyFill="1" applyBorder="1" applyAlignment="1">
      <alignment horizontal="left" vertical="center"/>
    </xf>
    <xf numFmtId="39" fontId="2" fillId="0" borderId="0" xfId="0" applyNumberFormat="1" applyFont="1" applyFill="1" applyBorder="1" applyAlignment="1">
      <alignment horizontal="left" wrapText="1"/>
    </xf>
    <xf numFmtId="0" fontId="2" fillId="0" borderId="0" xfId="0" applyFont="1" applyFill="1" applyAlignment="1">
      <alignment horizontal="left" vertical="center"/>
    </xf>
    <xf numFmtId="0" fontId="2" fillId="0" borderId="9" xfId="0" applyFont="1" applyBorder="1" applyAlignment="1">
      <alignment/>
    </xf>
    <xf numFmtId="0" fontId="2" fillId="0" borderId="9" xfId="0" applyFont="1" applyFill="1" applyBorder="1" applyAlignment="1">
      <alignment vertical="center"/>
    </xf>
    <xf numFmtId="180"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xf>
    <xf numFmtId="180" fontId="3" fillId="0" borderId="0" xfId="0" applyNumberFormat="1" applyFont="1" applyFill="1" applyBorder="1" applyAlignment="1">
      <alignment horizontal="left" vertical="center"/>
    </xf>
    <xf numFmtId="0" fontId="2" fillId="0" borderId="0" xfId="0" applyFont="1" applyFill="1" applyBorder="1" applyAlignment="1">
      <alignment horizontal="left"/>
    </xf>
    <xf numFmtId="0" fontId="2" fillId="33" borderId="9" xfId="0" applyFont="1" applyFill="1" applyBorder="1" applyAlignment="1">
      <alignment horizontal="center" vertical="center" wrapText="1"/>
    </xf>
    <xf numFmtId="180" fontId="2" fillId="33" borderId="9" xfId="0" applyNumberFormat="1" applyFont="1" applyFill="1" applyBorder="1" applyAlignment="1">
      <alignment horizontal="right" vertical="center"/>
    </xf>
    <xf numFmtId="0" fontId="2" fillId="33" borderId="9" xfId="0" applyFont="1" applyFill="1" applyBorder="1" applyAlignment="1">
      <alignment horizontal="left" vertical="center"/>
    </xf>
    <xf numFmtId="14" fontId="2" fillId="33" borderId="9" xfId="0" applyNumberFormat="1" applyFont="1" applyFill="1" applyBorder="1" applyAlignment="1">
      <alignment horizontal="left" vertical="center"/>
    </xf>
    <xf numFmtId="180" fontId="2" fillId="33" borderId="9"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0" xfId="0" applyFont="1" applyAlignment="1">
      <alignment horizontal="center" vertical="center"/>
    </xf>
    <xf numFmtId="0" fontId="2" fillId="0" borderId="9" xfId="0" applyFont="1" applyFill="1" applyBorder="1" applyAlignment="1">
      <alignment horizontal="left" vertical="center" wrapText="1"/>
    </xf>
    <xf numFmtId="0" fontId="2" fillId="0" borderId="9" xfId="0" applyFont="1" applyBorder="1" applyAlignment="1">
      <alignment horizontal="center" vertical="center" wrapText="1"/>
    </xf>
    <xf numFmtId="0" fontId="2" fillId="33" borderId="9" xfId="0" applyFont="1" applyFill="1" applyBorder="1" applyAlignment="1">
      <alignment horizontal="center" vertical="center"/>
    </xf>
    <xf numFmtId="14" fontId="2" fillId="0" borderId="9" xfId="0" applyNumberFormat="1" applyFont="1" applyBorder="1" applyAlignment="1">
      <alignment horizontal="center" vertical="center"/>
    </xf>
    <xf numFmtId="14" fontId="2" fillId="0" borderId="9" xfId="0" applyNumberFormat="1" applyFont="1" applyBorder="1" applyAlignment="1">
      <alignment horizontal="right" vertical="center"/>
    </xf>
    <xf numFmtId="180" fontId="3" fillId="33" borderId="9" xfId="0" applyNumberFormat="1" applyFont="1" applyFill="1" applyBorder="1" applyAlignment="1">
      <alignment horizontal="right" vertical="center"/>
    </xf>
    <xf numFmtId="0" fontId="2" fillId="33" borderId="9" xfId="0" applyFont="1" applyFill="1" applyBorder="1" applyAlignment="1">
      <alignment horizontal="left" vertical="center" wrapText="1"/>
    </xf>
    <xf numFmtId="2" fontId="2" fillId="0" borderId="9" xfId="0" applyNumberFormat="1" applyFont="1" applyFill="1" applyBorder="1" applyAlignment="1">
      <alignment horizontal="center" vertical="center" wrapText="1"/>
    </xf>
    <xf numFmtId="180" fontId="2" fillId="33" borderId="9" xfId="0" applyNumberFormat="1" applyFont="1" applyFill="1" applyBorder="1" applyAlignment="1">
      <alignment horizontal="right"/>
    </xf>
    <xf numFmtId="2" fontId="3" fillId="0" borderId="0" xfId="0" applyNumberFormat="1" applyFont="1" applyFill="1" applyAlignment="1">
      <alignment horizontal="center" vertical="center"/>
    </xf>
    <xf numFmtId="2" fontId="2" fillId="0" borderId="0" xfId="0" applyNumberFormat="1" applyFont="1" applyFill="1" applyAlignment="1">
      <alignment horizontal="center" vertical="center"/>
    </xf>
    <xf numFmtId="0" fontId="2" fillId="0" borderId="0" xfId="0" applyFont="1" applyFill="1" applyAlignment="1">
      <alignment horizontal="center" vertical="center"/>
    </xf>
    <xf numFmtId="180" fontId="2" fillId="33" borderId="0" xfId="0" applyNumberFormat="1" applyFont="1" applyFill="1" applyAlignment="1">
      <alignment horizontal="right" vertical="center"/>
    </xf>
    <xf numFmtId="0" fontId="2" fillId="34" borderId="9" xfId="0" applyFont="1" applyFill="1" applyBorder="1" applyAlignment="1">
      <alignment horizontal="center" vertical="center" wrapText="1"/>
    </xf>
    <xf numFmtId="0" fontId="3" fillId="34" borderId="9" xfId="0" applyFont="1" applyFill="1" applyBorder="1" applyAlignment="1">
      <alignment vertical="center" wrapText="1"/>
    </xf>
    <xf numFmtId="0" fontId="3" fillId="34" borderId="9" xfId="0" applyFont="1" applyFill="1" applyBorder="1" applyAlignment="1">
      <alignment horizontal="center" vertical="center"/>
    </xf>
    <xf numFmtId="180" fontId="3" fillId="34" borderId="9" xfId="0" applyNumberFormat="1" applyFont="1" applyFill="1" applyBorder="1" applyAlignment="1">
      <alignment horizontal="right" vertical="center" wrapText="1"/>
    </xf>
    <xf numFmtId="0" fontId="2" fillId="34" borderId="9" xfId="0" applyFont="1" applyFill="1" applyBorder="1" applyAlignment="1">
      <alignment horizontal="center" vertical="center"/>
    </xf>
    <xf numFmtId="180" fontId="2" fillId="34" borderId="9" xfId="0" applyNumberFormat="1" applyFont="1" applyFill="1" applyBorder="1" applyAlignment="1">
      <alignment horizontal="right" vertical="center" wrapText="1"/>
    </xf>
    <xf numFmtId="0" fontId="2" fillId="34" borderId="9" xfId="0" applyFont="1" applyFill="1" applyBorder="1" applyAlignment="1">
      <alignment horizontal="left" vertical="center"/>
    </xf>
    <xf numFmtId="14" fontId="2" fillId="34" borderId="9" xfId="0" applyNumberFormat="1" applyFont="1" applyFill="1" applyBorder="1" applyAlignment="1">
      <alignment horizontal="left" vertical="center"/>
    </xf>
    <xf numFmtId="180" fontId="3" fillId="33" borderId="9" xfId="0" applyNumberFormat="1" applyFont="1" applyFill="1" applyBorder="1" applyAlignment="1">
      <alignment horizontal="right" vertical="center" wrapText="1"/>
    </xf>
    <xf numFmtId="14" fontId="2" fillId="0" borderId="9" xfId="0" applyNumberFormat="1" applyFont="1" applyBorder="1" applyAlignment="1">
      <alignment horizontal="left" vertical="center" wrapText="1"/>
    </xf>
    <xf numFmtId="0" fontId="2"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180" fontId="2" fillId="0" borderId="9" xfId="0" applyNumberFormat="1" applyFont="1" applyBorder="1" applyAlignment="1">
      <alignment horizontal="right" vertical="center" wrapText="1"/>
    </xf>
    <xf numFmtId="180" fontId="2" fillId="34" borderId="9" xfId="0" applyNumberFormat="1" applyFont="1" applyFill="1" applyBorder="1" applyAlignment="1">
      <alignment horizontal="right" vertical="center"/>
    </xf>
    <xf numFmtId="0" fontId="3" fillId="0" borderId="0" xfId="0" applyFont="1" applyFill="1" applyAlignment="1">
      <alignment horizontal="center" vertical="center" wrapText="1"/>
    </xf>
    <xf numFmtId="180" fontId="3" fillId="33" borderId="0" xfId="0" applyNumberFormat="1" applyFont="1" applyFill="1" applyAlignment="1">
      <alignment horizontal="right" vertical="center"/>
    </xf>
    <xf numFmtId="14" fontId="2" fillId="0" borderId="0" xfId="0" applyNumberFormat="1" applyFont="1" applyAlignment="1">
      <alignment horizontal="left" vertical="center"/>
    </xf>
    <xf numFmtId="0" fontId="3" fillId="0" borderId="0" xfId="0" applyFont="1" applyAlignment="1">
      <alignment horizontal="center" vertical="center"/>
    </xf>
    <xf numFmtId="180" fontId="3" fillId="33" borderId="0" xfId="0" applyNumberFormat="1" applyFont="1" applyFill="1" applyAlignment="1">
      <alignment horizontal="right"/>
    </xf>
    <xf numFmtId="14" fontId="3" fillId="0" borderId="0" xfId="0" applyNumberFormat="1" applyFont="1" applyAlignment="1">
      <alignment horizontal="left" vertical="center"/>
    </xf>
    <xf numFmtId="180" fontId="3" fillId="34" borderId="9" xfId="0" applyNumberFormat="1" applyFont="1" applyFill="1" applyBorder="1" applyAlignment="1">
      <alignment horizontal="right" vertical="center"/>
    </xf>
    <xf numFmtId="0" fontId="3" fillId="0" borderId="0" xfId="0" applyFont="1" applyFill="1" applyAlignment="1">
      <alignment horizontal="left" vertical="center"/>
    </xf>
    <xf numFmtId="0" fontId="3" fillId="34" borderId="9" xfId="0" applyFont="1" applyFill="1" applyBorder="1" applyAlignment="1">
      <alignment horizontal="left" vertical="center" wrapText="1"/>
    </xf>
    <xf numFmtId="0" fontId="3" fillId="0" borderId="9" xfId="0" applyFont="1" applyBorder="1" applyAlignment="1">
      <alignment horizontal="left" vertical="center" wrapText="1"/>
    </xf>
    <xf numFmtId="2" fontId="2" fillId="0" borderId="9" xfId="0" applyNumberFormat="1" applyFont="1" applyFill="1" applyBorder="1" applyAlignment="1">
      <alignment horizontal="left" vertical="center" wrapText="1"/>
    </xf>
    <xf numFmtId="2" fontId="3" fillId="0" borderId="9" xfId="0" applyNumberFormat="1" applyFont="1" applyFill="1" applyBorder="1" applyAlignment="1">
      <alignment horizontal="left" vertical="center" wrapText="1"/>
    </xf>
    <xf numFmtId="2" fontId="3" fillId="33" borderId="9" xfId="0" applyNumberFormat="1" applyFont="1" applyFill="1" applyBorder="1" applyAlignment="1">
      <alignment horizontal="left" vertical="center" wrapText="1"/>
    </xf>
    <xf numFmtId="2" fontId="2" fillId="0" borderId="9" xfId="0" applyNumberFormat="1" applyFont="1" applyBorder="1" applyAlignment="1">
      <alignment horizontal="left" vertical="center" wrapText="1"/>
    </xf>
    <xf numFmtId="0" fontId="5" fillId="0" borderId="9" xfId="0" applyFont="1" applyBorder="1" applyAlignment="1">
      <alignment horizontal="center" vertical="center" wrapText="1"/>
    </xf>
    <xf numFmtId="0" fontId="2" fillId="0" borderId="9" xfId="0" applyFont="1" applyBorder="1" applyAlignment="1">
      <alignment horizontal="justify"/>
    </xf>
    <xf numFmtId="2" fontId="3" fillId="0" borderId="9" xfId="0" applyNumberFormat="1" applyFont="1" applyFill="1" applyBorder="1" applyAlignment="1">
      <alignment horizontal="right" vertical="center" wrapText="1"/>
    </xf>
    <xf numFmtId="2" fontId="2" fillId="0" borderId="9" xfId="0" applyNumberFormat="1" applyFont="1" applyFill="1" applyBorder="1" applyAlignment="1">
      <alignment horizontal="right" vertical="center" wrapText="1"/>
    </xf>
    <xf numFmtId="0" fontId="2" fillId="0" borderId="9" xfId="0" applyFont="1" applyBorder="1" applyAlignment="1">
      <alignment horizontal="center"/>
    </xf>
    <xf numFmtId="0" fontId="2" fillId="0" borderId="9" xfId="0" applyFont="1" applyBorder="1" applyAlignment="1">
      <alignment horizontal="justify" vertical="center"/>
    </xf>
    <xf numFmtId="0" fontId="2" fillId="0" borderId="9" xfId="0" applyFont="1" applyBorder="1" applyAlignment="1">
      <alignment horizontal="center" wrapText="1"/>
    </xf>
    <xf numFmtId="0" fontId="3" fillId="0" borderId="9" xfId="0" applyFont="1" applyBorder="1" applyAlignment="1">
      <alignment horizontal="left" vertical="center"/>
    </xf>
    <xf numFmtId="0" fontId="2" fillId="35" borderId="9" xfId="0" applyFont="1" applyFill="1" applyBorder="1" applyAlignment="1">
      <alignment horizontal="center" vertical="center"/>
    </xf>
    <xf numFmtId="0" fontId="2" fillId="34" borderId="9" xfId="0" applyFont="1" applyFill="1" applyBorder="1" applyAlignment="1">
      <alignment horizontal="left" vertical="center" wrapText="1"/>
    </xf>
    <xf numFmtId="14" fontId="2" fillId="33" borderId="9" xfId="0" applyNumberFormat="1" applyFont="1" applyFill="1" applyBorder="1" applyAlignment="1">
      <alignment horizontal="left" vertical="center" wrapText="1"/>
    </xf>
    <xf numFmtId="180" fontId="3" fillId="0" borderId="9" xfId="0" applyNumberFormat="1" applyFont="1" applyFill="1" applyBorder="1" applyAlignment="1">
      <alignment horizontal="right" vertical="center"/>
    </xf>
    <xf numFmtId="0" fontId="3" fillId="0" borderId="9" xfId="0" applyFont="1" applyFill="1" applyBorder="1" applyAlignment="1">
      <alignment horizontal="center" vertical="center"/>
    </xf>
    <xf numFmtId="14" fontId="6" fillId="0" borderId="0"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xf>
    <xf numFmtId="49" fontId="7" fillId="0" borderId="0" xfId="0" applyNumberFormat="1" applyFont="1" applyFill="1" applyBorder="1" applyAlignment="1">
      <alignment vertical="center" wrapText="1"/>
    </xf>
    <xf numFmtId="180" fontId="2" fillId="0" borderId="0" xfId="0" applyNumberFormat="1" applyFont="1" applyFill="1" applyBorder="1" applyAlignment="1">
      <alignment horizontal="left" vertical="center" wrapText="1"/>
    </xf>
    <xf numFmtId="180" fontId="2" fillId="0" borderId="0" xfId="0" applyNumberFormat="1" applyFont="1" applyFill="1" applyBorder="1" applyAlignment="1">
      <alignment horizontal="right" vertical="center" wrapText="1"/>
    </xf>
    <xf numFmtId="49" fontId="6" fillId="0" borderId="0" xfId="0" applyNumberFormat="1" applyFont="1" applyFill="1" applyBorder="1" applyAlignment="1">
      <alignment vertical="center"/>
    </xf>
    <xf numFmtId="181" fontId="2" fillId="0" borderId="0" xfId="0" applyNumberFormat="1" applyFont="1" applyFill="1" applyBorder="1" applyAlignment="1">
      <alignment horizontal="left" vertical="center"/>
    </xf>
    <xf numFmtId="0" fontId="4" fillId="0" borderId="0" xfId="0" applyFont="1" applyFill="1" applyBorder="1" applyAlignment="1">
      <alignment/>
    </xf>
    <xf numFmtId="2" fontId="2" fillId="0" borderId="0" xfId="0" applyNumberFormat="1" applyFont="1" applyFill="1" applyBorder="1" applyAlignment="1">
      <alignment vertical="center" wrapText="1"/>
    </xf>
    <xf numFmtId="0" fontId="2" fillId="0" borderId="0" xfId="0" applyFont="1" applyFill="1" applyBorder="1" applyAlignment="1">
      <alignment horizontal="justify"/>
    </xf>
    <xf numFmtId="0" fontId="2" fillId="0" borderId="0" xfId="0" applyFont="1" applyFill="1" applyBorder="1" applyAlignment="1">
      <alignment vertical="center" wrapText="1"/>
    </xf>
    <xf numFmtId="2" fontId="6" fillId="0" borderId="0" xfId="0" applyNumberFormat="1" applyFont="1" applyFill="1" applyBorder="1" applyAlignment="1">
      <alignment horizontal="left" vertical="center" wrapText="1"/>
    </xf>
    <xf numFmtId="3" fontId="2" fillId="0" borderId="0" xfId="0" applyNumberFormat="1" applyFont="1" applyFill="1" applyBorder="1" applyAlignment="1">
      <alignment vertical="center"/>
    </xf>
    <xf numFmtId="14" fontId="2"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180"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180" fontId="2" fillId="0" borderId="9" xfId="0" applyNumberFormat="1" applyFont="1" applyFill="1" applyBorder="1" applyAlignment="1">
      <alignment horizontal="right" vertical="center" wrapText="1"/>
    </xf>
    <xf numFmtId="180" fontId="2" fillId="0" borderId="9" xfId="0" applyNumberFormat="1" applyFont="1" applyFill="1" applyBorder="1" applyAlignment="1">
      <alignment horizontal="right" vertical="center"/>
    </xf>
    <xf numFmtId="180" fontId="3" fillId="0" borderId="9" xfId="0" applyNumberFormat="1" applyFont="1" applyFill="1" applyBorder="1" applyAlignment="1">
      <alignment horizontal="right" vertical="center" wrapText="1"/>
    </xf>
    <xf numFmtId="180" fontId="2" fillId="0" borderId="9" xfId="0" applyNumberFormat="1" applyFont="1" applyFill="1" applyBorder="1" applyAlignment="1">
      <alignment horizontal="right"/>
    </xf>
    <xf numFmtId="49" fontId="6" fillId="0" borderId="0" xfId="0" applyNumberFormat="1" applyFont="1" applyFill="1" applyBorder="1" applyAlignment="1">
      <alignment horizontal="right" vertical="center"/>
    </xf>
    <xf numFmtId="14" fontId="3" fillId="0" borderId="9" xfId="0" applyNumberFormat="1" applyFont="1" applyBorder="1" applyAlignment="1">
      <alignment horizontal="left" vertical="center"/>
    </xf>
    <xf numFmtId="0" fontId="2" fillId="34" borderId="9" xfId="0" applyNumberFormat="1" applyFont="1" applyFill="1" applyBorder="1" applyAlignment="1">
      <alignment horizontal="left" vertical="center" wrapText="1"/>
    </xf>
    <xf numFmtId="0" fontId="3" fillId="0" borderId="9" xfId="0" applyFont="1" applyBorder="1" applyAlignment="1">
      <alignment horizontal="right" vertical="center"/>
    </xf>
    <xf numFmtId="0" fontId="2" fillId="35" borderId="9" xfId="0" applyFont="1" applyFill="1" applyBorder="1" applyAlignment="1">
      <alignment horizontal="left" vertical="center"/>
    </xf>
    <xf numFmtId="0" fontId="2" fillId="35" borderId="9" xfId="0" applyFont="1" applyFill="1" applyBorder="1" applyAlignment="1">
      <alignment horizontal="center" vertical="center" wrapText="1"/>
    </xf>
    <xf numFmtId="14" fontId="2" fillId="35" borderId="9" xfId="0" applyNumberFormat="1" applyFont="1" applyFill="1" applyBorder="1" applyAlignment="1">
      <alignment horizontal="left" vertical="center"/>
    </xf>
    <xf numFmtId="14" fontId="2" fillId="0" borderId="0"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2" fontId="2" fillId="34" borderId="9" xfId="0" applyNumberFormat="1" applyFont="1" applyFill="1" applyBorder="1" applyAlignment="1">
      <alignment horizontal="left" vertical="center" wrapText="1"/>
    </xf>
    <xf numFmtId="0" fontId="2" fillId="0" borderId="9" xfId="0" applyFont="1" applyBorder="1" applyAlignment="1">
      <alignment vertical="center" wrapText="1"/>
    </xf>
    <xf numFmtId="2" fontId="2" fillId="34" borderId="9" xfId="0" applyNumberFormat="1" applyFont="1" applyFill="1" applyBorder="1" applyAlignment="1">
      <alignment horizontal="center" vertical="center" wrapText="1"/>
    </xf>
    <xf numFmtId="2" fontId="3" fillId="0" borderId="0" xfId="0" applyNumberFormat="1"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180" fontId="3" fillId="0" borderId="0" xfId="0" applyNumberFormat="1" applyFont="1" applyFill="1" applyBorder="1" applyAlignment="1">
      <alignment horizontal="right" vertical="center"/>
    </xf>
    <xf numFmtId="0" fontId="3" fillId="36"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37" borderId="9" xfId="0" applyFont="1" applyFill="1" applyBorder="1" applyAlignment="1">
      <alignment horizontal="center" vertical="center"/>
    </xf>
    <xf numFmtId="180" fontId="3" fillId="0" borderId="9" xfId="0" applyNumberFormat="1"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DC2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oner-shop.ro/imprimanta-HP_Laserjet_2420-DN.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65"/>
  <sheetViews>
    <sheetView tabSelected="1" zoomScalePageLayoutView="0" workbookViewId="0" topLeftCell="A421">
      <selection activeCell="B437" sqref="B437"/>
    </sheetView>
  </sheetViews>
  <sheetFormatPr defaultColWidth="9.140625" defaultRowHeight="12.75"/>
  <cols>
    <col min="1" max="1" width="3.421875" style="34" customWidth="1"/>
    <col min="2" max="2" width="52.57421875" style="20" customWidth="1"/>
    <col min="3" max="3" width="11.421875" style="46" customWidth="1"/>
    <col min="4" max="4" width="14.8515625" style="47" customWidth="1"/>
    <col min="5" max="5" width="15.7109375" style="1" customWidth="1"/>
    <col min="6" max="6" width="9.8515625" style="1" bestFit="1" customWidth="1"/>
    <col min="7" max="7" width="11.8515625" style="1" customWidth="1"/>
    <col min="8" max="8" width="41.57421875" style="7" customWidth="1"/>
    <col min="9" max="9" width="15.8515625" style="7" customWidth="1"/>
    <col min="10" max="10" width="12.00390625" style="92" customWidth="1"/>
    <col min="11" max="11" width="45.421875" style="92" customWidth="1"/>
    <col min="12" max="12" width="12.8515625" style="92" customWidth="1"/>
    <col min="13" max="53" width="9.140625" style="92" customWidth="1"/>
    <col min="54" max="16384" width="9.140625" style="4" customWidth="1"/>
  </cols>
  <sheetData>
    <row r="1" ht="12.75">
      <c r="B1" s="6" t="s">
        <v>542</v>
      </c>
    </row>
    <row r="2" spans="1:2" ht="12.75">
      <c r="A2" s="65"/>
      <c r="B2" s="8"/>
    </row>
    <row r="3" ht="12.75">
      <c r="B3" s="6" t="s">
        <v>197</v>
      </c>
    </row>
    <row r="4" spans="2:3" ht="12.75">
      <c r="B4" s="6"/>
      <c r="C4" s="46" t="s">
        <v>0</v>
      </c>
    </row>
    <row r="5" spans="2:7" ht="13.5" customHeight="1">
      <c r="B5" s="20" t="s">
        <v>219</v>
      </c>
      <c r="E5" s="4"/>
      <c r="F5" s="45" t="s">
        <v>1</v>
      </c>
      <c r="G5" s="4"/>
    </row>
    <row r="6" spans="2:7" ht="13.5" customHeight="1">
      <c r="B6" s="69" t="s">
        <v>217</v>
      </c>
      <c r="E6" s="4"/>
      <c r="F6" s="44" t="s">
        <v>2</v>
      </c>
      <c r="G6" s="4"/>
    </row>
    <row r="7" spans="2:7" ht="13.5" customHeight="1">
      <c r="B7" s="69" t="s">
        <v>218</v>
      </c>
      <c r="E7" s="3"/>
      <c r="F7" s="44" t="s">
        <v>3</v>
      </c>
      <c r="G7" s="4"/>
    </row>
    <row r="8" spans="2:6" ht="12.75">
      <c r="B8" s="69" t="s">
        <v>220</v>
      </c>
      <c r="F8" s="2"/>
    </row>
    <row r="9" spans="1:7" ht="12.75">
      <c r="A9" s="129" t="s">
        <v>543</v>
      </c>
      <c r="B9" s="130"/>
      <c r="C9" s="130"/>
      <c r="D9" s="131"/>
      <c r="E9" s="129"/>
      <c r="F9" s="129"/>
      <c r="G9" s="129"/>
    </row>
    <row r="10" spans="5:7" ht="15" customHeight="1">
      <c r="E10" s="34"/>
      <c r="F10" s="34"/>
      <c r="G10" s="34"/>
    </row>
    <row r="11" spans="1:53" s="3" customFormat="1" ht="51">
      <c r="A11" s="48" t="s">
        <v>4</v>
      </c>
      <c r="B11" s="70" t="s">
        <v>5</v>
      </c>
      <c r="C11" s="50" t="s">
        <v>6</v>
      </c>
      <c r="D11" s="51" t="s">
        <v>7</v>
      </c>
      <c r="E11" s="49" t="s">
        <v>8</v>
      </c>
      <c r="F11" s="49" t="s">
        <v>9</v>
      </c>
      <c r="G11" s="49" t="s">
        <v>10</v>
      </c>
      <c r="H11" s="9"/>
      <c r="I11" s="94"/>
      <c r="J11" s="91"/>
      <c r="K11" s="91"/>
      <c r="L11" s="9"/>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row>
    <row r="12" spans="1:7" ht="12.75">
      <c r="A12" s="132" t="s">
        <v>11</v>
      </c>
      <c r="B12" s="133"/>
      <c r="C12" s="134"/>
      <c r="D12" s="135"/>
      <c r="E12" s="132"/>
      <c r="F12" s="132"/>
      <c r="G12" s="132"/>
    </row>
    <row r="13" spans="1:7" ht="25.5">
      <c r="A13" s="11">
        <v>1</v>
      </c>
      <c r="B13" s="71" t="s">
        <v>455</v>
      </c>
      <c r="C13" s="11" t="s">
        <v>318</v>
      </c>
      <c r="D13" s="40">
        <v>39830</v>
      </c>
      <c r="E13" s="78"/>
      <c r="F13" s="13"/>
      <c r="G13" s="13"/>
    </row>
    <row r="14" spans="1:12" ht="25.5">
      <c r="A14" s="11"/>
      <c r="B14" s="14" t="s">
        <v>565</v>
      </c>
      <c r="C14" s="82" t="s">
        <v>15</v>
      </c>
      <c r="D14" s="110">
        <v>175</v>
      </c>
      <c r="E14" s="79" t="s">
        <v>12</v>
      </c>
      <c r="F14" s="13" t="s">
        <v>29</v>
      </c>
      <c r="G14" s="13" t="s">
        <v>14</v>
      </c>
      <c r="H14" s="95"/>
      <c r="I14" s="90"/>
      <c r="L14" s="96"/>
    </row>
    <row r="15" spans="1:12" ht="25.5">
      <c r="A15" s="11"/>
      <c r="B15" s="14" t="s">
        <v>600</v>
      </c>
      <c r="C15" s="82" t="s">
        <v>613</v>
      </c>
      <c r="D15" s="110">
        <v>150.5</v>
      </c>
      <c r="E15" s="79" t="s">
        <v>12</v>
      </c>
      <c r="F15" s="13" t="s">
        <v>29</v>
      </c>
      <c r="G15" s="13" t="s">
        <v>14</v>
      </c>
      <c r="H15" s="95"/>
      <c r="I15" s="90"/>
      <c r="L15" s="96"/>
    </row>
    <row r="16" spans="1:12" ht="25.5">
      <c r="A16" s="11"/>
      <c r="B16" s="14" t="s">
        <v>601</v>
      </c>
      <c r="C16" s="82" t="s">
        <v>613</v>
      </c>
      <c r="D16" s="110">
        <v>120</v>
      </c>
      <c r="E16" s="79" t="s">
        <v>12</v>
      </c>
      <c r="F16" s="13" t="s">
        <v>29</v>
      </c>
      <c r="G16" s="13" t="s">
        <v>14</v>
      </c>
      <c r="H16" s="95"/>
      <c r="I16" s="90"/>
      <c r="L16" s="96"/>
    </row>
    <row r="17" spans="1:12" ht="25.5">
      <c r="A17" s="11"/>
      <c r="B17" s="14" t="s">
        <v>566</v>
      </c>
      <c r="C17" s="82" t="s">
        <v>614</v>
      </c>
      <c r="D17" s="110">
        <v>2940</v>
      </c>
      <c r="E17" s="79" t="s">
        <v>12</v>
      </c>
      <c r="F17" s="13" t="s">
        <v>29</v>
      </c>
      <c r="G17" s="13" t="s">
        <v>14</v>
      </c>
      <c r="H17" s="95"/>
      <c r="I17" s="90"/>
      <c r="L17" s="96"/>
    </row>
    <row r="18" spans="1:12" ht="25.5">
      <c r="A18" s="11"/>
      <c r="B18" s="14" t="s">
        <v>567</v>
      </c>
      <c r="C18" s="82" t="s">
        <v>603</v>
      </c>
      <c r="D18" s="110">
        <v>100</v>
      </c>
      <c r="E18" s="79" t="s">
        <v>12</v>
      </c>
      <c r="F18" s="13" t="s">
        <v>29</v>
      </c>
      <c r="G18" s="13" t="s">
        <v>14</v>
      </c>
      <c r="H18" s="95"/>
      <c r="I18" s="90"/>
      <c r="L18" s="96"/>
    </row>
    <row r="19" spans="1:12" ht="25.5">
      <c r="A19" s="11"/>
      <c r="B19" s="14" t="s">
        <v>568</v>
      </c>
      <c r="C19" s="82" t="s">
        <v>17</v>
      </c>
      <c r="D19" s="110">
        <v>187.5</v>
      </c>
      <c r="E19" s="79" t="s">
        <v>12</v>
      </c>
      <c r="F19" s="13" t="s">
        <v>29</v>
      </c>
      <c r="G19" s="13" t="s">
        <v>14</v>
      </c>
      <c r="H19" s="95"/>
      <c r="I19" s="90"/>
      <c r="L19" s="96"/>
    </row>
    <row r="20" spans="1:12" ht="12.75" customHeight="1">
      <c r="A20" s="11"/>
      <c r="B20" s="14" t="s">
        <v>569</v>
      </c>
      <c r="C20" s="82" t="s">
        <v>18</v>
      </c>
      <c r="D20" s="110">
        <v>150</v>
      </c>
      <c r="E20" s="79" t="s">
        <v>12</v>
      </c>
      <c r="F20" s="13" t="s">
        <v>29</v>
      </c>
      <c r="G20" s="13" t="s">
        <v>14</v>
      </c>
      <c r="H20" s="95"/>
      <c r="I20" s="90"/>
      <c r="L20" s="96"/>
    </row>
    <row r="21" spans="1:12" ht="13.5" customHeight="1">
      <c r="A21" s="11"/>
      <c r="B21" s="14" t="s">
        <v>570</v>
      </c>
      <c r="C21" s="82" t="s">
        <v>606</v>
      </c>
      <c r="D21" s="110">
        <v>975</v>
      </c>
      <c r="E21" s="79" t="s">
        <v>12</v>
      </c>
      <c r="F21" s="13" t="s">
        <v>29</v>
      </c>
      <c r="G21" s="13" t="s">
        <v>14</v>
      </c>
      <c r="H21" s="95"/>
      <c r="I21" s="90"/>
      <c r="L21" s="96"/>
    </row>
    <row r="22" spans="1:12" ht="25.5">
      <c r="A22" s="11"/>
      <c r="B22" s="14" t="s">
        <v>571</v>
      </c>
      <c r="C22" s="82" t="s">
        <v>19</v>
      </c>
      <c r="D22" s="110">
        <v>3250</v>
      </c>
      <c r="E22" s="79" t="s">
        <v>12</v>
      </c>
      <c r="F22" s="13" t="s">
        <v>29</v>
      </c>
      <c r="G22" s="13" t="s">
        <v>14</v>
      </c>
      <c r="H22" s="95"/>
      <c r="I22" s="90"/>
      <c r="L22" s="96"/>
    </row>
    <row r="23" spans="1:12" ht="25.5">
      <c r="A23" s="11"/>
      <c r="B23" s="14" t="s">
        <v>572</v>
      </c>
      <c r="C23" s="82" t="s">
        <v>20</v>
      </c>
      <c r="D23" s="110">
        <v>170</v>
      </c>
      <c r="E23" s="79" t="s">
        <v>12</v>
      </c>
      <c r="F23" s="13" t="s">
        <v>29</v>
      </c>
      <c r="G23" s="13" t="s">
        <v>14</v>
      </c>
      <c r="H23" s="95"/>
      <c r="I23" s="90"/>
      <c r="L23" s="96"/>
    </row>
    <row r="24" spans="1:12" ht="38.25">
      <c r="A24" s="11"/>
      <c r="B24" s="14" t="s">
        <v>573</v>
      </c>
      <c r="C24" s="82" t="s">
        <v>615</v>
      </c>
      <c r="D24" s="110">
        <v>70</v>
      </c>
      <c r="E24" s="79" t="s">
        <v>12</v>
      </c>
      <c r="F24" s="13" t="s">
        <v>29</v>
      </c>
      <c r="G24" s="13" t="s">
        <v>14</v>
      </c>
      <c r="H24" s="95"/>
      <c r="I24" s="90"/>
      <c r="L24" s="96"/>
    </row>
    <row r="25" spans="1:12" ht="25.5">
      <c r="A25" s="11"/>
      <c r="B25" s="14" t="s">
        <v>574</v>
      </c>
      <c r="C25" s="82" t="s">
        <v>616</v>
      </c>
      <c r="D25" s="110">
        <v>190</v>
      </c>
      <c r="E25" s="79" t="s">
        <v>12</v>
      </c>
      <c r="F25" s="13" t="s">
        <v>29</v>
      </c>
      <c r="G25" s="13" t="s">
        <v>14</v>
      </c>
      <c r="H25" s="95"/>
      <c r="I25" s="90"/>
      <c r="L25" s="96"/>
    </row>
    <row r="26" spans="1:12" ht="25.5">
      <c r="A26" s="11"/>
      <c r="B26" s="14" t="s">
        <v>575</v>
      </c>
      <c r="C26" s="82" t="s">
        <v>616</v>
      </c>
      <c r="D26" s="110">
        <v>210</v>
      </c>
      <c r="E26" s="79" t="s">
        <v>12</v>
      </c>
      <c r="F26" s="13" t="s">
        <v>29</v>
      </c>
      <c r="G26" s="13" t="s">
        <v>14</v>
      </c>
      <c r="H26" s="95"/>
      <c r="I26" s="90"/>
      <c r="L26" s="96"/>
    </row>
    <row r="27" spans="1:12" ht="38.25">
      <c r="A27" s="11"/>
      <c r="B27" s="14" t="s">
        <v>576</v>
      </c>
      <c r="C27" s="82" t="s">
        <v>602</v>
      </c>
      <c r="D27" s="110">
        <v>750</v>
      </c>
      <c r="E27" s="79" t="s">
        <v>12</v>
      </c>
      <c r="F27" s="13" t="s">
        <v>29</v>
      </c>
      <c r="G27" s="13" t="s">
        <v>14</v>
      </c>
      <c r="H27" s="95"/>
      <c r="I27" s="90"/>
      <c r="L27" s="96"/>
    </row>
    <row r="28" spans="1:12" ht="25.5">
      <c r="A28" s="11"/>
      <c r="B28" s="14" t="s">
        <v>577</v>
      </c>
      <c r="C28" s="82" t="s">
        <v>602</v>
      </c>
      <c r="D28" s="110">
        <v>400</v>
      </c>
      <c r="E28" s="79" t="s">
        <v>12</v>
      </c>
      <c r="F28" s="13" t="s">
        <v>29</v>
      </c>
      <c r="G28" s="13" t="s">
        <v>14</v>
      </c>
      <c r="H28" s="95"/>
      <c r="I28" s="90"/>
      <c r="L28" s="96"/>
    </row>
    <row r="29" spans="1:12" ht="25.5">
      <c r="A29" s="11"/>
      <c r="B29" s="14" t="s">
        <v>578</v>
      </c>
      <c r="C29" s="82" t="s">
        <v>602</v>
      </c>
      <c r="D29" s="110">
        <v>400</v>
      </c>
      <c r="E29" s="79" t="s">
        <v>12</v>
      </c>
      <c r="F29" s="13" t="s">
        <v>29</v>
      </c>
      <c r="G29" s="13" t="s">
        <v>14</v>
      </c>
      <c r="H29" s="95"/>
      <c r="I29" s="90"/>
      <c r="L29" s="96"/>
    </row>
    <row r="30" spans="1:12" ht="25.5">
      <c r="A30" s="11"/>
      <c r="B30" s="14" t="s">
        <v>579</v>
      </c>
      <c r="C30" s="82" t="s">
        <v>617</v>
      </c>
      <c r="D30" s="110">
        <v>50</v>
      </c>
      <c r="E30" s="79" t="s">
        <v>12</v>
      </c>
      <c r="F30" s="13" t="s">
        <v>29</v>
      </c>
      <c r="G30" s="13" t="s">
        <v>14</v>
      </c>
      <c r="H30" s="95"/>
      <c r="I30" s="90"/>
      <c r="L30" s="96"/>
    </row>
    <row r="31" spans="1:12" ht="51">
      <c r="A31" s="11"/>
      <c r="B31" s="14" t="s">
        <v>580</v>
      </c>
      <c r="C31" s="82" t="s">
        <v>16</v>
      </c>
      <c r="D31" s="110">
        <v>100</v>
      </c>
      <c r="E31" s="79" t="s">
        <v>12</v>
      </c>
      <c r="F31" s="13" t="s">
        <v>29</v>
      </c>
      <c r="G31" s="13" t="s">
        <v>14</v>
      </c>
      <c r="H31" s="95"/>
      <c r="I31" s="90"/>
      <c r="L31" s="96"/>
    </row>
    <row r="32" spans="1:12" ht="25.5">
      <c r="A32" s="11"/>
      <c r="B32" s="14" t="s">
        <v>618</v>
      </c>
      <c r="C32" s="82" t="s">
        <v>21</v>
      </c>
      <c r="D32" s="110">
        <v>240</v>
      </c>
      <c r="E32" s="79" t="s">
        <v>12</v>
      </c>
      <c r="F32" s="13" t="s">
        <v>29</v>
      </c>
      <c r="G32" s="13" t="s">
        <v>14</v>
      </c>
      <c r="H32" s="95"/>
      <c r="I32" s="90"/>
      <c r="L32" s="96"/>
    </row>
    <row r="33" spans="1:12" ht="38.25">
      <c r="A33" s="11"/>
      <c r="B33" s="14" t="s">
        <v>581</v>
      </c>
      <c r="C33" s="82" t="s">
        <v>604</v>
      </c>
      <c r="D33" s="110">
        <v>420</v>
      </c>
      <c r="E33" s="79" t="s">
        <v>12</v>
      </c>
      <c r="F33" s="13" t="s">
        <v>29</v>
      </c>
      <c r="G33" s="13" t="s">
        <v>14</v>
      </c>
      <c r="H33" s="95"/>
      <c r="I33" s="90"/>
      <c r="L33" s="96"/>
    </row>
    <row r="34" spans="1:12" ht="25.5">
      <c r="A34" s="11"/>
      <c r="B34" s="14" t="s">
        <v>582</v>
      </c>
      <c r="C34" s="82" t="s">
        <v>21</v>
      </c>
      <c r="D34" s="110">
        <v>90</v>
      </c>
      <c r="E34" s="79" t="s">
        <v>12</v>
      </c>
      <c r="F34" s="13" t="s">
        <v>29</v>
      </c>
      <c r="G34" s="13" t="s">
        <v>14</v>
      </c>
      <c r="H34" s="95"/>
      <c r="I34" s="90"/>
      <c r="L34" s="96"/>
    </row>
    <row r="35" spans="1:12" ht="38.25">
      <c r="A35" s="11"/>
      <c r="B35" s="14" t="s">
        <v>583</v>
      </c>
      <c r="C35" s="82" t="s">
        <v>605</v>
      </c>
      <c r="D35" s="110">
        <v>37.5</v>
      </c>
      <c r="E35" s="79" t="s">
        <v>12</v>
      </c>
      <c r="F35" s="13" t="s">
        <v>29</v>
      </c>
      <c r="G35" s="13" t="s">
        <v>14</v>
      </c>
      <c r="H35" s="95"/>
      <c r="I35" s="90"/>
      <c r="L35" s="96"/>
    </row>
    <row r="36" spans="1:12" ht="25.5">
      <c r="A36" s="11"/>
      <c r="B36" s="14" t="s">
        <v>584</v>
      </c>
      <c r="C36" s="82" t="s">
        <v>606</v>
      </c>
      <c r="D36" s="110">
        <v>100</v>
      </c>
      <c r="E36" s="79" t="s">
        <v>12</v>
      </c>
      <c r="F36" s="13" t="s">
        <v>29</v>
      </c>
      <c r="G36" s="13" t="s">
        <v>14</v>
      </c>
      <c r="H36" s="95"/>
      <c r="I36" s="90"/>
      <c r="L36" s="96"/>
    </row>
    <row r="37" spans="1:12" ht="25.5">
      <c r="A37" s="11"/>
      <c r="B37" s="14" t="s">
        <v>585</v>
      </c>
      <c r="C37" s="82" t="s">
        <v>607</v>
      </c>
      <c r="D37" s="110">
        <v>45</v>
      </c>
      <c r="E37" s="79" t="s">
        <v>12</v>
      </c>
      <c r="F37" s="13" t="s">
        <v>29</v>
      </c>
      <c r="G37" s="13" t="s">
        <v>14</v>
      </c>
      <c r="H37" s="95"/>
      <c r="I37" s="90"/>
      <c r="L37" s="96"/>
    </row>
    <row r="38" spans="1:12" ht="25.5">
      <c r="A38" s="11"/>
      <c r="B38" s="14" t="s">
        <v>586</v>
      </c>
      <c r="C38" s="82" t="s">
        <v>608</v>
      </c>
      <c r="D38" s="110">
        <v>225</v>
      </c>
      <c r="E38" s="79" t="s">
        <v>12</v>
      </c>
      <c r="F38" s="13" t="s">
        <v>29</v>
      </c>
      <c r="G38" s="13" t="s">
        <v>14</v>
      </c>
      <c r="H38" s="95"/>
      <c r="I38" s="90"/>
      <c r="L38" s="96"/>
    </row>
    <row r="39" spans="1:12" ht="25.5">
      <c r="A39" s="11"/>
      <c r="B39" s="14" t="s">
        <v>587</v>
      </c>
      <c r="C39" s="82" t="s">
        <v>609</v>
      </c>
      <c r="D39" s="110">
        <v>740</v>
      </c>
      <c r="E39" s="79" t="s">
        <v>12</v>
      </c>
      <c r="F39" s="13" t="s">
        <v>29</v>
      </c>
      <c r="G39" s="13" t="s">
        <v>14</v>
      </c>
      <c r="H39" s="95"/>
      <c r="I39" s="90"/>
      <c r="L39" s="96"/>
    </row>
    <row r="40" spans="1:12" ht="25.5">
      <c r="A40" s="11"/>
      <c r="B40" s="14" t="s">
        <v>588</v>
      </c>
      <c r="C40" s="82" t="s">
        <v>24</v>
      </c>
      <c r="D40" s="110">
        <v>1000</v>
      </c>
      <c r="E40" s="79" t="s">
        <v>12</v>
      </c>
      <c r="F40" s="13" t="s">
        <v>29</v>
      </c>
      <c r="G40" s="13" t="s">
        <v>14</v>
      </c>
      <c r="H40" s="95"/>
      <c r="I40" s="90"/>
      <c r="L40" s="96"/>
    </row>
    <row r="41" spans="1:12" ht="25.5">
      <c r="A41" s="11"/>
      <c r="B41" s="14" t="s">
        <v>589</v>
      </c>
      <c r="C41" s="82" t="s">
        <v>609</v>
      </c>
      <c r="D41" s="110">
        <v>160</v>
      </c>
      <c r="E41" s="79" t="s">
        <v>12</v>
      </c>
      <c r="F41" s="13" t="s">
        <v>29</v>
      </c>
      <c r="G41" s="13" t="s">
        <v>14</v>
      </c>
      <c r="H41" s="95"/>
      <c r="I41" s="90"/>
      <c r="L41" s="96"/>
    </row>
    <row r="42" spans="1:12" ht="25.5">
      <c r="A42" s="11"/>
      <c r="B42" s="14" t="s">
        <v>590</v>
      </c>
      <c r="C42" s="82" t="s">
        <v>610</v>
      </c>
      <c r="D42" s="110">
        <v>440</v>
      </c>
      <c r="E42" s="79" t="s">
        <v>12</v>
      </c>
      <c r="F42" s="13" t="s">
        <v>29</v>
      </c>
      <c r="G42" s="13" t="s">
        <v>14</v>
      </c>
      <c r="H42" s="95"/>
      <c r="I42" s="90"/>
      <c r="L42" s="96"/>
    </row>
    <row r="43" spans="1:12" ht="25.5">
      <c r="A43" s="11"/>
      <c r="B43" s="14" t="s">
        <v>591</v>
      </c>
      <c r="C43" s="82" t="s">
        <v>25</v>
      </c>
      <c r="D43" s="110">
        <v>125</v>
      </c>
      <c r="E43" s="79" t="s">
        <v>12</v>
      </c>
      <c r="F43" s="13" t="s">
        <v>29</v>
      </c>
      <c r="G43" s="13" t="s">
        <v>14</v>
      </c>
      <c r="H43" s="95"/>
      <c r="I43" s="90"/>
      <c r="L43" s="96"/>
    </row>
    <row r="44" spans="1:12" ht="25.5">
      <c r="A44" s="11"/>
      <c r="B44" s="14" t="s">
        <v>592</v>
      </c>
      <c r="C44" s="82" t="s">
        <v>610</v>
      </c>
      <c r="D44" s="110">
        <v>75</v>
      </c>
      <c r="E44" s="79" t="s">
        <v>12</v>
      </c>
      <c r="F44" s="13" t="s">
        <v>29</v>
      </c>
      <c r="G44" s="13" t="s">
        <v>14</v>
      </c>
      <c r="H44" s="95"/>
      <c r="I44" s="90"/>
      <c r="L44" s="96"/>
    </row>
    <row r="45" spans="1:12" ht="25.5">
      <c r="A45" s="11"/>
      <c r="B45" s="14" t="s">
        <v>593</v>
      </c>
      <c r="C45" s="82" t="s">
        <v>25</v>
      </c>
      <c r="D45" s="110">
        <v>550</v>
      </c>
      <c r="E45" s="79" t="s">
        <v>12</v>
      </c>
      <c r="F45" s="13" t="s">
        <v>29</v>
      </c>
      <c r="G45" s="13" t="s">
        <v>14</v>
      </c>
      <c r="H45" s="95"/>
      <c r="I45" s="90"/>
      <c r="L45" s="96"/>
    </row>
    <row r="46" spans="1:12" ht="25.5">
      <c r="A46" s="11"/>
      <c r="B46" s="14" t="s">
        <v>594</v>
      </c>
      <c r="C46" s="82" t="s">
        <v>26</v>
      </c>
      <c r="D46" s="110">
        <v>60</v>
      </c>
      <c r="E46" s="79" t="s">
        <v>12</v>
      </c>
      <c r="F46" s="13" t="s">
        <v>29</v>
      </c>
      <c r="G46" s="13" t="s">
        <v>14</v>
      </c>
      <c r="H46" s="95"/>
      <c r="I46" s="90"/>
      <c r="L46" s="96"/>
    </row>
    <row r="47" spans="1:12" ht="25.5">
      <c r="A47" s="11"/>
      <c r="B47" s="14" t="s">
        <v>595</v>
      </c>
      <c r="C47" s="82" t="s">
        <v>26</v>
      </c>
      <c r="D47" s="110">
        <v>100</v>
      </c>
      <c r="E47" s="79" t="s">
        <v>12</v>
      </c>
      <c r="F47" s="13" t="s">
        <v>29</v>
      </c>
      <c r="G47" s="13" t="s">
        <v>14</v>
      </c>
      <c r="H47" s="95"/>
      <c r="I47" s="90"/>
      <c r="L47" s="96"/>
    </row>
    <row r="48" spans="1:12" ht="25.5">
      <c r="A48" s="11"/>
      <c r="B48" s="14" t="s">
        <v>596</v>
      </c>
      <c r="C48" s="82" t="s">
        <v>611</v>
      </c>
      <c r="D48" s="110">
        <v>80</v>
      </c>
      <c r="E48" s="79" t="s">
        <v>12</v>
      </c>
      <c r="F48" s="13" t="s">
        <v>29</v>
      </c>
      <c r="G48" s="13" t="s">
        <v>14</v>
      </c>
      <c r="H48" s="95"/>
      <c r="I48" s="90"/>
      <c r="L48" s="96"/>
    </row>
    <row r="49" spans="1:12" ht="25.5">
      <c r="A49" s="11"/>
      <c r="B49" s="14" t="s">
        <v>597</v>
      </c>
      <c r="C49" s="82" t="s">
        <v>22</v>
      </c>
      <c r="D49" s="110">
        <v>22400</v>
      </c>
      <c r="E49" s="79" t="s">
        <v>12</v>
      </c>
      <c r="F49" s="13" t="s">
        <v>29</v>
      </c>
      <c r="G49" s="13" t="s">
        <v>14</v>
      </c>
      <c r="H49" s="95"/>
      <c r="I49" s="90"/>
      <c r="L49" s="96"/>
    </row>
    <row r="50" spans="1:12" ht="25.5">
      <c r="A50" s="11"/>
      <c r="B50" s="14" t="s">
        <v>598</v>
      </c>
      <c r="C50" s="82" t="s">
        <v>612</v>
      </c>
      <c r="D50" s="110">
        <v>1050</v>
      </c>
      <c r="E50" s="79" t="s">
        <v>12</v>
      </c>
      <c r="F50" s="13" t="s">
        <v>29</v>
      </c>
      <c r="G50" s="13" t="s">
        <v>14</v>
      </c>
      <c r="H50" s="95"/>
      <c r="I50" s="90"/>
      <c r="L50" s="96"/>
    </row>
    <row r="51" spans="1:12" ht="25.5">
      <c r="A51" s="11"/>
      <c r="B51" s="14" t="s">
        <v>599</v>
      </c>
      <c r="C51" s="82" t="s">
        <v>602</v>
      </c>
      <c r="D51" s="110">
        <v>1500</v>
      </c>
      <c r="E51" s="79" t="s">
        <v>12</v>
      </c>
      <c r="F51" s="13" t="s">
        <v>29</v>
      </c>
      <c r="G51" s="13" t="s">
        <v>14</v>
      </c>
      <c r="H51" s="95"/>
      <c r="I51" s="90"/>
      <c r="L51" s="96"/>
    </row>
    <row r="52" spans="1:9" ht="25.5">
      <c r="A52" s="11">
        <f>SUM(A13+1)</f>
        <v>2</v>
      </c>
      <c r="B52" s="14" t="s">
        <v>464</v>
      </c>
      <c r="C52" s="36" t="s">
        <v>23</v>
      </c>
      <c r="D52" s="110">
        <v>36</v>
      </c>
      <c r="E52" s="12" t="s">
        <v>12</v>
      </c>
      <c r="F52" s="13" t="s">
        <v>29</v>
      </c>
      <c r="G52" s="13" t="s">
        <v>14</v>
      </c>
      <c r="I52" s="90"/>
    </row>
    <row r="53" spans="1:9" ht="25.5">
      <c r="A53" s="11">
        <f>SUM(A52+1)</f>
        <v>3</v>
      </c>
      <c r="B53" s="41" t="s">
        <v>485</v>
      </c>
      <c r="C53" s="33" t="s">
        <v>317</v>
      </c>
      <c r="D53" s="110">
        <v>700</v>
      </c>
      <c r="E53" s="12" t="s">
        <v>12</v>
      </c>
      <c r="F53" s="13" t="s">
        <v>29</v>
      </c>
      <c r="G53" s="13" t="s">
        <v>14</v>
      </c>
      <c r="I53" s="90"/>
    </row>
    <row r="54" spans="1:9" ht="25.5">
      <c r="A54" s="11">
        <f aca="true" t="shared" si="0" ref="A54:A65">SUM(A53+1)</f>
        <v>4</v>
      </c>
      <c r="B54" s="41" t="s">
        <v>631</v>
      </c>
      <c r="C54" s="82" t="s">
        <v>609</v>
      </c>
      <c r="D54" s="110">
        <v>4500</v>
      </c>
      <c r="E54" s="12" t="s">
        <v>12</v>
      </c>
      <c r="F54" s="13" t="s">
        <v>52</v>
      </c>
      <c r="G54" s="13" t="s">
        <v>14</v>
      </c>
      <c r="I54" s="90"/>
    </row>
    <row r="55" spans="1:9" ht="12.75">
      <c r="A55" s="11">
        <f t="shared" si="0"/>
        <v>5</v>
      </c>
      <c r="B55" s="35" t="s">
        <v>279</v>
      </c>
      <c r="C55" s="15" t="s">
        <v>28</v>
      </c>
      <c r="D55" s="110">
        <v>80</v>
      </c>
      <c r="E55" s="16" t="s">
        <v>12</v>
      </c>
      <c r="F55" s="17" t="s">
        <v>29</v>
      </c>
      <c r="G55" s="17" t="s">
        <v>14</v>
      </c>
      <c r="I55" s="90"/>
    </row>
    <row r="56" spans="1:9" ht="12.75">
      <c r="A56" s="11">
        <f t="shared" si="0"/>
        <v>6</v>
      </c>
      <c r="B56" s="35" t="s">
        <v>30</v>
      </c>
      <c r="C56" s="15" t="s">
        <v>28</v>
      </c>
      <c r="D56" s="32">
        <v>90</v>
      </c>
      <c r="E56" s="12" t="s">
        <v>12</v>
      </c>
      <c r="F56" s="17" t="s">
        <v>29</v>
      </c>
      <c r="G56" s="17" t="s">
        <v>14</v>
      </c>
      <c r="I56" s="90"/>
    </row>
    <row r="57" spans="1:9" ht="12.75">
      <c r="A57" s="11">
        <f t="shared" si="0"/>
        <v>7</v>
      </c>
      <c r="B57" s="35" t="s">
        <v>292</v>
      </c>
      <c r="C57" s="15" t="s">
        <v>28</v>
      </c>
      <c r="D57" s="32">
        <v>100</v>
      </c>
      <c r="E57" s="12" t="s">
        <v>12</v>
      </c>
      <c r="F57" s="17" t="s">
        <v>29</v>
      </c>
      <c r="G57" s="17" t="s">
        <v>14</v>
      </c>
      <c r="I57" s="90"/>
    </row>
    <row r="58" spans="1:9" ht="12.75">
      <c r="A58" s="11">
        <f t="shared" si="0"/>
        <v>8</v>
      </c>
      <c r="B58" s="35" t="s">
        <v>316</v>
      </c>
      <c r="C58" s="15" t="s">
        <v>28</v>
      </c>
      <c r="D58" s="32">
        <v>380</v>
      </c>
      <c r="E58" s="12" t="s">
        <v>12</v>
      </c>
      <c r="F58" s="17" t="s">
        <v>29</v>
      </c>
      <c r="G58" s="17" t="s">
        <v>14</v>
      </c>
      <c r="I58" s="90"/>
    </row>
    <row r="59" spans="1:9" ht="102">
      <c r="A59" s="11">
        <f t="shared" si="0"/>
        <v>9</v>
      </c>
      <c r="B59" s="35" t="s">
        <v>319</v>
      </c>
      <c r="C59" s="15" t="s">
        <v>28</v>
      </c>
      <c r="D59" s="32">
        <v>18</v>
      </c>
      <c r="E59" s="12" t="s">
        <v>12</v>
      </c>
      <c r="F59" s="17" t="s">
        <v>29</v>
      </c>
      <c r="G59" s="17" t="s">
        <v>14</v>
      </c>
      <c r="I59" s="90"/>
    </row>
    <row r="60" spans="1:9" ht="12.75">
      <c r="A60" s="11">
        <f t="shared" si="0"/>
        <v>10</v>
      </c>
      <c r="B60" s="35" t="s">
        <v>235</v>
      </c>
      <c r="C60" s="15" t="s">
        <v>28</v>
      </c>
      <c r="D60" s="32">
        <v>400</v>
      </c>
      <c r="E60" s="12" t="s">
        <v>12</v>
      </c>
      <c r="F60" s="17" t="s">
        <v>29</v>
      </c>
      <c r="G60" s="17" t="s">
        <v>14</v>
      </c>
      <c r="I60" s="90"/>
    </row>
    <row r="61" spans="1:9" ht="21" customHeight="1">
      <c r="A61" s="11">
        <f t="shared" si="0"/>
        <v>11</v>
      </c>
      <c r="B61" s="12" t="s">
        <v>31</v>
      </c>
      <c r="C61" s="15" t="s">
        <v>32</v>
      </c>
      <c r="D61" s="32">
        <v>100</v>
      </c>
      <c r="E61" s="12" t="s">
        <v>12</v>
      </c>
      <c r="F61" s="17" t="s">
        <v>29</v>
      </c>
      <c r="G61" s="13" t="s">
        <v>14</v>
      </c>
      <c r="I61" s="90"/>
    </row>
    <row r="62" spans="1:9" ht="16.5" customHeight="1">
      <c r="A62" s="11">
        <f t="shared" si="0"/>
        <v>12</v>
      </c>
      <c r="B62" s="12" t="s">
        <v>33</v>
      </c>
      <c r="C62" s="15" t="s">
        <v>32</v>
      </c>
      <c r="D62" s="32">
        <v>50</v>
      </c>
      <c r="E62" s="12" t="s">
        <v>12</v>
      </c>
      <c r="F62" s="17" t="s">
        <v>29</v>
      </c>
      <c r="G62" s="13" t="s">
        <v>14</v>
      </c>
      <c r="H62" s="24"/>
      <c r="I62" s="90"/>
    </row>
    <row r="63" spans="1:9" ht="15" customHeight="1">
      <c r="A63" s="11">
        <f t="shared" si="0"/>
        <v>13</v>
      </c>
      <c r="B63" s="12" t="s">
        <v>34</v>
      </c>
      <c r="C63" s="15" t="s">
        <v>32</v>
      </c>
      <c r="D63" s="32">
        <v>2500</v>
      </c>
      <c r="E63" s="12" t="s">
        <v>12</v>
      </c>
      <c r="F63" s="17" t="s">
        <v>29</v>
      </c>
      <c r="G63" s="13" t="s">
        <v>14</v>
      </c>
      <c r="H63" s="24"/>
      <c r="I63" s="90"/>
    </row>
    <row r="64" spans="1:9" ht="18.75" customHeight="1">
      <c r="A64" s="11">
        <f t="shared" si="0"/>
        <v>14</v>
      </c>
      <c r="B64" s="12" t="s">
        <v>315</v>
      </c>
      <c r="C64" s="15" t="s">
        <v>208</v>
      </c>
      <c r="D64" s="32">
        <v>400</v>
      </c>
      <c r="E64" s="12" t="s">
        <v>12</v>
      </c>
      <c r="F64" s="17" t="s">
        <v>29</v>
      </c>
      <c r="G64" s="13" t="s">
        <v>14</v>
      </c>
      <c r="I64" s="90"/>
    </row>
    <row r="65" spans="1:9" ht="18.75" customHeight="1">
      <c r="A65" s="11">
        <f t="shared" si="0"/>
        <v>15</v>
      </c>
      <c r="B65" s="12" t="s">
        <v>476</v>
      </c>
      <c r="C65" s="33" t="s">
        <v>22</v>
      </c>
      <c r="D65" s="110">
        <v>4500</v>
      </c>
      <c r="E65" s="12" t="s">
        <v>12</v>
      </c>
      <c r="F65" s="17" t="s">
        <v>29</v>
      </c>
      <c r="G65" s="13" t="s">
        <v>13</v>
      </c>
      <c r="I65" s="90"/>
    </row>
    <row r="66" spans="1:8" ht="9.75" customHeight="1">
      <c r="A66" s="52"/>
      <c r="B66" s="54"/>
      <c r="C66" s="52"/>
      <c r="D66" s="53"/>
      <c r="E66" s="54"/>
      <c r="F66" s="55"/>
      <c r="G66" s="55"/>
      <c r="H66" s="24"/>
    </row>
    <row r="67" spans="1:7" ht="17.25" customHeight="1">
      <c r="A67" s="15">
        <f>SUM(A65+1)</f>
        <v>16</v>
      </c>
      <c r="B67" s="18" t="s">
        <v>404</v>
      </c>
      <c r="C67" s="15" t="s">
        <v>37</v>
      </c>
      <c r="D67" s="40">
        <f>SUM(D68:D80)</f>
        <v>62369.75000000001</v>
      </c>
      <c r="E67" s="16" t="s">
        <v>12</v>
      </c>
      <c r="F67" s="10" t="s">
        <v>201</v>
      </c>
      <c r="G67" s="10" t="s">
        <v>35</v>
      </c>
    </row>
    <row r="68" spans="1:256" s="3" customFormat="1" ht="30" customHeight="1">
      <c r="A68" s="11"/>
      <c r="B68" s="14" t="s">
        <v>405</v>
      </c>
      <c r="C68" s="11" t="s">
        <v>37</v>
      </c>
      <c r="D68" s="60">
        <v>10084.03</v>
      </c>
      <c r="E68" s="16" t="s">
        <v>12</v>
      </c>
      <c r="F68" s="10" t="s">
        <v>201</v>
      </c>
      <c r="G68" s="10" t="s">
        <v>35</v>
      </c>
      <c r="H68" s="7"/>
      <c r="I68" s="97"/>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s="3" customFormat="1" ht="12.75">
      <c r="A69" s="11"/>
      <c r="B69" s="14" t="s">
        <v>406</v>
      </c>
      <c r="C69" s="11" t="s">
        <v>37</v>
      </c>
      <c r="D69" s="60">
        <v>6453.78</v>
      </c>
      <c r="E69" s="16" t="s">
        <v>12</v>
      </c>
      <c r="F69" s="10" t="s">
        <v>201</v>
      </c>
      <c r="G69" s="10" t="s">
        <v>35</v>
      </c>
      <c r="H69" s="7"/>
      <c r="I69" s="97"/>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3" customFormat="1" ht="12.75">
      <c r="A70" s="11"/>
      <c r="B70" s="14" t="s">
        <v>407</v>
      </c>
      <c r="C70" s="11" t="s">
        <v>37</v>
      </c>
      <c r="D70" s="60">
        <v>5882.35</v>
      </c>
      <c r="E70" s="16" t="s">
        <v>12</v>
      </c>
      <c r="F70" s="10" t="s">
        <v>201</v>
      </c>
      <c r="G70" s="10" t="s">
        <v>35</v>
      </c>
      <c r="H70" s="7"/>
      <c r="I70" s="97"/>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s="3" customFormat="1" ht="12.75">
      <c r="A71" s="11"/>
      <c r="B71" s="14" t="s">
        <v>408</v>
      </c>
      <c r="C71" s="11" t="s">
        <v>37</v>
      </c>
      <c r="D71" s="60">
        <v>1680.67</v>
      </c>
      <c r="E71" s="16" t="s">
        <v>12</v>
      </c>
      <c r="F71" s="10" t="s">
        <v>201</v>
      </c>
      <c r="G71" s="10" t="s">
        <v>35</v>
      </c>
      <c r="H71" s="7"/>
      <c r="I71" s="97"/>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s="3" customFormat="1" ht="12.75">
      <c r="A72" s="11"/>
      <c r="B72" s="14" t="s">
        <v>409</v>
      </c>
      <c r="C72" s="11" t="s">
        <v>37</v>
      </c>
      <c r="D72" s="60">
        <v>705.88</v>
      </c>
      <c r="E72" s="16" t="s">
        <v>12</v>
      </c>
      <c r="F72" s="10" t="s">
        <v>201</v>
      </c>
      <c r="G72" s="10" t="s">
        <v>35</v>
      </c>
      <c r="H72" s="7"/>
      <c r="I72" s="97"/>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s="3" customFormat="1" ht="12.75">
      <c r="A73" s="11"/>
      <c r="B73" s="14" t="s">
        <v>410</v>
      </c>
      <c r="C73" s="11" t="s">
        <v>37</v>
      </c>
      <c r="D73" s="60">
        <v>2117.65</v>
      </c>
      <c r="E73" s="16" t="s">
        <v>12</v>
      </c>
      <c r="F73" s="10" t="s">
        <v>201</v>
      </c>
      <c r="G73" s="10" t="s">
        <v>35</v>
      </c>
      <c r="H73" s="7"/>
      <c r="I73" s="97"/>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s="3" customFormat="1" ht="12.75">
      <c r="A74" s="11"/>
      <c r="B74" s="14" t="s">
        <v>411</v>
      </c>
      <c r="C74" s="11" t="s">
        <v>37</v>
      </c>
      <c r="D74" s="60">
        <v>8067.23</v>
      </c>
      <c r="E74" s="16" t="s">
        <v>12</v>
      </c>
      <c r="F74" s="10" t="s">
        <v>201</v>
      </c>
      <c r="G74" s="10" t="s">
        <v>35</v>
      </c>
      <c r="H74" s="7"/>
      <c r="I74" s="97"/>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3" customFormat="1" ht="12.75">
      <c r="A75" s="11"/>
      <c r="B75" s="14" t="s">
        <v>412</v>
      </c>
      <c r="C75" s="11" t="s">
        <v>37</v>
      </c>
      <c r="D75" s="60">
        <v>6722.69</v>
      </c>
      <c r="E75" s="16" t="s">
        <v>12</v>
      </c>
      <c r="F75" s="10" t="s">
        <v>201</v>
      </c>
      <c r="G75" s="10" t="s">
        <v>35</v>
      </c>
      <c r="H75" s="7"/>
      <c r="I75" s="97"/>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3" customFormat="1" ht="12.75">
      <c r="A76" s="11"/>
      <c r="B76" s="14" t="s">
        <v>413</v>
      </c>
      <c r="C76" s="11" t="s">
        <v>37</v>
      </c>
      <c r="D76" s="60">
        <v>2100.84</v>
      </c>
      <c r="E76" s="16" t="s">
        <v>12</v>
      </c>
      <c r="F76" s="10" t="s">
        <v>201</v>
      </c>
      <c r="G76" s="10" t="s">
        <v>35</v>
      </c>
      <c r="H76" s="7"/>
      <c r="I76" s="97"/>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s="3" customFormat="1" ht="12.75">
      <c r="A77" s="11"/>
      <c r="B77" s="14" t="s">
        <v>414</v>
      </c>
      <c r="C77" s="11" t="s">
        <v>37</v>
      </c>
      <c r="D77" s="60">
        <v>3781.51</v>
      </c>
      <c r="E77" s="16" t="s">
        <v>12</v>
      </c>
      <c r="F77" s="10" t="s">
        <v>201</v>
      </c>
      <c r="G77" s="10" t="s">
        <v>35</v>
      </c>
      <c r="H77" s="7"/>
      <c r="I77" s="97"/>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s="3" customFormat="1" ht="12.75">
      <c r="A78" s="11"/>
      <c r="B78" s="14" t="s">
        <v>666</v>
      </c>
      <c r="C78" s="11" t="s">
        <v>37</v>
      </c>
      <c r="D78" s="60">
        <v>12605.04</v>
      </c>
      <c r="E78" s="16" t="s">
        <v>12</v>
      </c>
      <c r="F78" s="10" t="s">
        <v>201</v>
      </c>
      <c r="G78" s="10" t="s">
        <v>35</v>
      </c>
      <c r="H78" s="7"/>
      <c r="I78" s="97"/>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s="3" customFormat="1" ht="12.75">
      <c r="A79" s="11"/>
      <c r="B79" s="14" t="s">
        <v>415</v>
      </c>
      <c r="C79" s="11" t="s">
        <v>37</v>
      </c>
      <c r="D79" s="60">
        <v>907.56</v>
      </c>
      <c r="E79" s="16" t="s">
        <v>12</v>
      </c>
      <c r="F79" s="10" t="s">
        <v>201</v>
      </c>
      <c r="G79" s="10" t="s">
        <v>35</v>
      </c>
      <c r="H79" s="7"/>
      <c r="I79" s="97"/>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s="3" customFormat="1" ht="15" customHeight="1">
      <c r="A80" s="11"/>
      <c r="B80" s="14" t="s">
        <v>416</v>
      </c>
      <c r="C80" s="11" t="s">
        <v>37</v>
      </c>
      <c r="D80" s="60">
        <v>1260.52</v>
      </c>
      <c r="E80" s="16" t="s">
        <v>12</v>
      </c>
      <c r="F80" s="10" t="s">
        <v>201</v>
      </c>
      <c r="G80" s="10" t="s">
        <v>35</v>
      </c>
      <c r="H80" s="7"/>
      <c r="I80" s="97"/>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s="3" customFormat="1" ht="7.5" customHeight="1">
      <c r="A81" s="52"/>
      <c r="B81" s="85"/>
      <c r="C81" s="52"/>
      <c r="D81" s="52"/>
      <c r="E81" s="54"/>
      <c r="F81" s="55"/>
      <c r="G81" s="55"/>
      <c r="H81" s="25"/>
      <c r="I81" s="7"/>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s="3" customFormat="1" ht="22.5" customHeight="1">
      <c r="A82" s="15">
        <f>SUM(A67+1)</f>
        <v>17</v>
      </c>
      <c r="B82" s="14" t="s">
        <v>38</v>
      </c>
      <c r="C82" s="28" t="s">
        <v>39</v>
      </c>
      <c r="D82" s="29">
        <v>2000</v>
      </c>
      <c r="E82" s="30" t="s">
        <v>12</v>
      </c>
      <c r="F82" s="31" t="s">
        <v>13</v>
      </c>
      <c r="G82" s="31" t="s">
        <v>14</v>
      </c>
      <c r="H82" s="7"/>
      <c r="I82" s="89"/>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10" ht="12.75">
      <c r="A83" s="15">
        <f>SUM(A82+1)</f>
        <v>18</v>
      </c>
      <c r="B83" s="35" t="s">
        <v>40</v>
      </c>
      <c r="C83" s="15" t="s">
        <v>41</v>
      </c>
      <c r="D83" s="29">
        <v>4000</v>
      </c>
      <c r="E83" s="16" t="s">
        <v>12</v>
      </c>
      <c r="F83" s="17" t="s">
        <v>136</v>
      </c>
      <c r="G83" s="17" t="s">
        <v>70</v>
      </c>
      <c r="H83" s="98"/>
      <c r="I83" s="90"/>
      <c r="J83" s="91"/>
    </row>
    <row r="84" spans="1:10" ht="38.25">
      <c r="A84" s="15">
        <f>SUM(A83+1)</f>
        <v>19</v>
      </c>
      <c r="B84" s="35" t="s">
        <v>342</v>
      </c>
      <c r="C84" s="15" t="s">
        <v>193</v>
      </c>
      <c r="D84" s="111">
        <v>200</v>
      </c>
      <c r="E84" s="16" t="s">
        <v>12</v>
      </c>
      <c r="F84" s="17" t="s">
        <v>136</v>
      </c>
      <c r="G84" s="17" t="s">
        <v>70</v>
      </c>
      <c r="H84" s="98"/>
      <c r="I84" s="90"/>
      <c r="J84" s="91"/>
    </row>
    <row r="85" spans="1:10" ht="12.75">
      <c r="A85" s="15">
        <f>SUM(A84+1)</f>
        <v>20</v>
      </c>
      <c r="B85" s="12" t="s">
        <v>527</v>
      </c>
      <c r="C85" s="11" t="s">
        <v>528</v>
      </c>
      <c r="D85" s="111">
        <v>500</v>
      </c>
      <c r="E85" s="16" t="s">
        <v>12</v>
      </c>
      <c r="F85" s="17" t="s">
        <v>13</v>
      </c>
      <c r="G85" s="17" t="s">
        <v>52</v>
      </c>
      <c r="H85" s="98"/>
      <c r="I85" s="89"/>
      <c r="J85" s="91"/>
    </row>
    <row r="86" spans="1:10" ht="12.75">
      <c r="A86" s="15">
        <f>SUM(A85+1)</f>
        <v>21</v>
      </c>
      <c r="B86" s="12" t="s">
        <v>552</v>
      </c>
      <c r="C86" s="11" t="s">
        <v>528</v>
      </c>
      <c r="D86" s="111">
        <v>250</v>
      </c>
      <c r="E86" s="16" t="s">
        <v>12</v>
      </c>
      <c r="F86" s="17" t="s">
        <v>52</v>
      </c>
      <c r="G86" s="17" t="s">
        <v>14</v>
      </c>
      <c r="H86" s="98"/>
      <c r="I86" s="90"/>
      <c r="J86" s="91"/>
    </row>
    <row r="87" spans="1:7" ht="13.5" customHeight="1">
      <c r="A87" s="15"/>
      <c r="B87" s="59" t="s">
        <v>42</v>
      </c>
      <c r="C87" s="15"/>
      <c r="D87" s="87"/>
      <c r="E87" s="16"/>
      <c r="F87" s="17"/>
      <c r="G87" s="17"/>
    </row>
    <row r="88" spans="1:9" ht="12.75">
      <c r="A88" s="11">
        <f>SUM(A86+1)</f>
        <v>22</v>
      </c>
      <c r="B88" s="35" t="s">
        <v>299</v>
      </c>
      <c r="C88" s="15" t="s">
        <v>300</v>
      </c>
      <c r="D88" s="111">
        <v>350</v>
      </c>
      <c r="E88" s="12" t="s">
        <v>12</v>
      </c>
      <c r="F88" s="13" t="s">
        <v>13</v>
      </c>
      <c r="G88" s="13" t="s">
        <v>14</v>
      </c>
      <c r="I88" s="90"/>
    </row>
    <row r="89" spans="1:9" ht="12.75">
      <c r="A89" s="11">
        <f aca="true" t="shared" si="1" ref="A89:A97">SUM(A88+1)</f>
        <v>23</v>
      </c>
      <c r="B89" s="35" t="s">
        <v>43</v>
      </c>
      <c r="C89" s="15" t="s">
        <v>44</v>
      </c>
      <c r="D89" s="111">
        <v>90</v>
      </c>
      <c r="E89" s="12" t="s">
        <v>12</v>
      </c>
      <c r="F89" s="13" t="s">
        <v>13</v>
      </c>
      <c r="G89" s="13" t="s">
        <v>14</v>
      </c>
      <c r="I89" s="90"/>
    </row>
    <row r="90" spans="1:9" ht="25.5">
      <c r="A90" s="11">
        <f t="shared" si="1"/>
        <v>24</v>
      </c>
      <c r="B90" s="35" t="s">
        <v>297</v>
      </c>
      <c r="C90" s="33" t="s">
        <v>298</v>
      </c>
      <c r="D90" s="111">
        <v>80</v>
      </c>
      <c r="E90" s="12" t="s">
        <v>12</v>
      </c>
      <c r="F90" s="13" t="s">
        <v>13</v>
      </c>
      <c r="G90" s="13" t="s">
        <v>14</v>
      </c>
      <c r="I90" s="90"/>
    </row>
    <row r="91" spans="1:9" ht="42" customHeight="1">
      <c r="A91" s="11">
        <f t="shared" si="1"/>
        <v>25</v>
      </c>
      <c r="B91" s="35" t="s">
        <v>215</v>
      </c>
      <c r="C91" s="36" t="s">
        <v>36</v>
      </c>
      <c r="D91" s="29">
        <v>7200</v>
      </c>
      <c r="E91" s="12" t="s">
        <v>12</v>
      </c>
      <c r="F91" s="13" t="s">
        <v>13</v>
      </c>
      <c r="G91" s="13" t="s">
        <v>14</v>
      </c>
      <c r="I91" s="90"/>
    </row>
    <row r="92" spans="1:9" ht="17.25" customHeight="1">
      <c r="A92" s="11">
        <f t="shared" si="1"/>
        <v>26</v>
      </c>
      <c r="B92" s="72" t="s">
        <v>259</v>
      </c>
      <c r="C92" s="15" t="s">
        <v>143</v>
      </c>
      <c r="D92" s="29">
        <v>60000</v>
      </c>
      <c r="E92" s="12" t="s">
        <v>12</v>
      </c>
      <c r="F92" s="13" t="s">
        <v>660</v>
      </c>
      <c r="G92" s="13" t="s">
        <v>535</v>
      </c>
      <c r="I92" s="90"/>
    </row>
    <row r="93" spans="1:9" ht="18" customHeight="1">
      <c r="A93" s="11">
        <f t="shared" si="1"/>
        <v>27</v>
      </c>
      <c r="B93" s="35" t="s">
        <v>490</v>
      </c>
      <c r="C93" s="11" t="s">
        <v>192</v>
      </c>
      <c r="D93" s="111">
        <v>200</v>
      </c>
      <c r="E93" s="12" t="s">
        <v>12</v>
      </c>
      <c r="F93" s="13" t="s">
        <v>29</v>
      </c>
      <c r="G93" s="13" t="s">
        <v>14</v>
      </c>
      <c r="H93" s="24"/>
      <c r="I93" s="90"/>
    </row>
    <row r="94" spans="1:9" ht="23.25" customHeight="1">
      <c r="A94" s="11">
        <f t="shared" si="1"/>
        <v>28</v>
      </c>
      <c r="B94" s="12" t="s">
        <v>285</v>
      </c>
      <c r="C94" s="11" t="s">
        <v>286</v>
      </c>
      <c r="D94" s="29">
        <v>85</v>
      </c>
      <c r="E94" s="12" t="s">
        <v>12</v>
      </c>
      <c r="F94" s="13" t="s">
        <v>13</v>
      </c>
      <c r="G94" s="13" t="s">
        <v>14</v>
      </c>
      <c r="H94" s="24"/>
      <c r="I94" s="90"/>
    </row>
    <row r="95" spans="1:9" ht="15" customHeight="1">
      <c r="A95" s="11">
        <f t="shared" si="1"/>
        <v>29</v>
      </c>
      <c r="B95" s="12" t="s">
        <v>468</v>
      </c>
      <c r="C95" s="11" t="s">
        <v>469</v>
      </c>
      <c r="D95" s="111">
        <v>700</v>
      </c>
      <c r="E95" s="12" t="s">
        <v>12</v>
      </c>
      <c r="F95" s="13" t="s">
        <v>29</v>
      </c>
      <c r="G95" s="13" t="s">
        <v>14</v>
      </c>
      <c r="I95" s="90"/>
    </row>
    <row r="96" spans="1:9" ht="129.75" customHeight="1">
      <c r="A96" s="11">
        <f t="shared" si="1"/>
        <v>30</v>
      </c>
      <c r="B96" s="12" t="s">
        <v>477</v>
      </c>
      <c r="C96" s="36" t="s">
        <v>478</v>
      </c>
      <c r="D96" s="111">
        <v>550</v>
      </c>
      <c r="E96" s="12" t="s">
        <v>12</v>
      </c>
      <c r="F96" s="13" t="s">
        <v>29</v>
      </c>
      <c r="G96" s="13" t="s">
        <v>13</v>
      </c>
      <c r="I96" s="89"/>
    </row>
    <row r="97" spans="1:9" ht="24" customHeight="1">
      <c r="A97" s="11">
        <f t="shared" si="1"/>
        <v>31</v>
      </c>
      <c r="B97" s="12" t="s">
        <v>481</v>
      </c>
      <c r="C97" s="28" t="s">
        <v>482</v>
      </c>
      <c r="D97" s="111">
        <v>500</v>
      </c>
      <c r="E97" s="12" t="s">
        <v>12</v>
      </c>
      <c r="F97" s="13" t="s">
        <v>29</v>
      </c>
      <c r="G97" s="13" t="s">
        <v>13</v>
      </c>
      <c r="I97" s="90"/>
    </row>
    <row r="98" spans="1:7" ht="6" customHeight="1">
      <c r="A98" s="52"/>
      <c r="B98" s="85"/>
      <c r="C98" s="48"/>
      <c r="D98" s="33"/>
      <c r="E98" s="54"/>
      <c r="F98" s="55"/>
      <c r="G98" s="55"/>
    </row>
    <row r="99" spans="1:8" ht="15.75" customHeight="1">
      <c r="A99" s="15"/>
      <c r="B99" s="59" t="s">
        <v>113</v>
      </c>
      <c r="C99" s="11"/>
      <c r="D99" s="112">
        <f>SUM(D100:D103)</f>
        <v>9400</v>
      </c>
      <c r="E99" s="16"/>
      <c r="F99" s="17"/>
      <c r="G99" s="17"/>
      <c r="H99" s="9"/>
    </row>
    <row r="100" spans="1:9" ht="15.75" customHeight="1">
      <c r="A100" s="11">
        <f>SUM(A97+1)</f>
        <v>32</v>
      </c>
      <c r="B100" s="35" t="s">
        <v>113</v>
      </c>
      <c r="C100" s="11" t="s">
        <v>114</v>
      </c>
      <c r="D100" s="110">
        <v>3000</v>
      </c>
      <c r="E100" s="12" t="s">
        <v>12</v>
      </c>
      <c r="F100" s="13" t="s">
        <v>29</v>
      </c>
      <c r="G100" s="13" t="s">
        <v>14</v>
      </c>
      <c r="H100" s="24"/>
      <c r="I100" s="89"/>
    </row>
    <row r="101" spans="1:9" ht="15.75" customHeight="1">
      <c r="A101" s="11">
        <f>SUM(A100+1)</f>
        <v>33</v>
      </c>
      <c r="B101" s="12" t="s">
        <v>466</v>
      </c>
      <c r="C101" s="11" t="s">
        <v>467</v>
      </c>
      <c r="D101" s="110">
        <v>1100</v>
      </c>
      <c r="E101" s="12" t="s">
        <v>12</v>
      </c>
      <c r="F101" s="13" t="s">
        <v>29</v>
      </c>
      <c r="G101" s="13" t="s">
        <v>14</v>
      </c>
      <c r="I101" s="90"/>
    </row>
    <row r="102" spans="1:9" ht="21" customHeight="1">
      <c r="A102" s="11">
        <f>SUM(A101+1)</f>
        <v>34</v>
      </c>
      <c r="B102" s="35" t="s">
        <v>241</v>
      </c>
      <c r="C102" s="15" t="s">
        <v>242</v>
      </c>
      <c r="D102" s="110">
        <v>5000</v>
      </c>
      <c r="E102" s="12" t="s">
        <v>12</v>
      </c>
      <c r="F102" s="13" t="s">
        <v>29</v>
      </c>
      <c r="G102" s="13" t="s">
        <v>14</v>
      </c>
      <c r="H102" s="24"/>
      <c r="I102" s="89"/>
    </row>
    <row r="103" spans="1:9" ht="25.5" customHeight="1">
      <c r="A103" s="11">
        <f>SUM(A102+1)</f>
        <v>35</v>
      </c>
      <c r="B103" s="14" t="s">
        <v>115</v>
      </c>
      <c r="C103" s="36" t="s">
        <v>116</v>
      </c>
      <c r="D103" s="110">
        <v>300</v>
      </c>
      <c r="E103" s="12" t="s">
        <v>12</v>
      </c>
      <c r="F103" s="13" t="s">
        <v>13</v>
      </c>
      <c r="G103" s="13" t="s">
        <v>27</v>
      </c>
      <c r="I103" s="90"/>
    </row>
    <row r="104" spans="1:7" ht="5.25" customHeight="1">
      <c r="A104" s="52"/>
      <c r="B104" s="54"/>
      <c r="C104" s="52"/>
      <c r="D104" s="52"/>
      <c r="E104" s="54"/>
      <c r="F104" s="55"/>
      <c r="G104" s="55"/>
    </row>
    <row r="105" spans="1:9" ht="67.5" customHeight="1">
      <c r="A105" s="37">
        <f>SUM(A103+1)</f>
        <v>36</v>
      </c>
      <c r="B105" s="12" t="s">
        <v>493</v>
      </c>
      <c r="C105" s="28" t="s">
        <v>494</v>
      </c>
      <c r="D105" s="110">
        <v>980</v>
      </c>
      <c r="E105" s="12" t="s">
        <v>12</v>
      </c>
      <c r="F105" s="31" t="s">
        <v>13</v>
      </c>
      <c r="G105" s="31" t="s">
        <v>52</v>
      </c>
      <c r="I105" s="89"/>
    </row>
    <row r="106" spans="1:9" ht="67.5" customHeight="1">
      <c r="A106" s="37">
        <f aca="true" t="shared" si="2" ref="A106:A111">SUM(A105+1)</f>
        <v>37</v>
      </c>
      <c r="B106" s="14" t="s">
        <v>495</v>
      </c>
      <c r="C106" s="36" t="s">
        <v>496</v>
      </c>
      <c r="D106" s="110">
        <v>720</v>
      </c>
      <c r="E106" s="12" t="s">
        <v>12</v>
      </c>
      <c r="F106" s="31" t="s">
        <v>13</v>
      </c>
      <c r="G106" s="31" t="s">
        <v>52</v>
      </c>
      <c r="H106" s="24"/>
      <c r="I106" s="89"/>
    </row>
    <row r="107" spans="1:9" ht="22.5" customHeight="1">
      <c r="A107" s="37">
        <f t="shared" si="2"/>
        <v>38</v>
      </c>
      <c r="B107" s="12" t="s">
        <v>514</v>
      </c>
      <c r="C107" s="11" t="s">
        <v>467</v>
      </c>
      <c r="D107" s="110">
        <v>19400</v>
      </c>
      <c r="E107" s="12" t="s">
        <v>12</v>
      </c>
      <c r="F107" s="31" t="s">
        <v>13</v>
      </c>
      <c r="G107" s="31" t="s">
        <v>13</v>
      </c>
      <c r="I107" s="89"/>
    </row>
    <row r="108" spans="1:9" ht="24.75" customHeight="1">
      <c r="A108" s="37">
        <f t="shared" si="2"/>
        <v>39</v>
      </c>
      <c r="B108" s="35" t="s">
        <v>45</v>
      </c>
      <c r="C108" s="15" t="s">
        <v>46</v>
      </c>
      <c r="D108" s="29">
        <v>10000</v>
      </c>
      <c r="E108" s="12" t="s">
        <v>12</v>
      </c>
      <c r="F108" s="38" t="s">
        <v>29</v>
      </c>
      <c r="G108" s="13" t="s">
        <v>14</v>
      </c>
      <c r="I108" s="90"/>
    </row>
    <row r="109" spans="1:9" ht="72" customHeight="1">
      <c r="A109" s="11">
        <f t="shared" si="2"/>
        <v>40</v>
      </c>
      <c r="B109" s="35" t="s">
        <v>255</v>
      </c>
      <c r="C109" s="33" t="s">
        <v>256</v>
      </c>
      <c r="D109" s="29">
        <v>47250</v>
      </c>
      <c r="E109" s="12" t="s">
        <v>12</v>
      </c>
      <c r="F109" s="38" t="s">
        <v>29</v>
      </c>
      <c r="G109" s="13" t="s">
        <v>14</v>
      </c>
      <c r="I109" s="90"/>
    </row>
    <row r="110" spans="1:9" ht="17.25" customHeight="1">
      <c r="A110" s="11">
        <f t="shared" si="2"/>
        <v>41</v>
      </c>
      <c r="B110" s="35" t="s">
        <v>261</v>
      </c>
      <c r="C110" s="33" t="s">
        <v>262</v>
      </c>
      <c r="D110" s="29">
        <v>2000</v>
      </c>
      <c r="E110" s="12" t="s">
        <v>12</v>
      </c>
      <c r="F110" s="38" t="s">
        <v>29</v>
      </c>
      <c r="G110" s="13" t="s">
        <v>14</v>
      </c>
      <c r="I110" s="90"/>
    </row>
    <row r="111" spans="1:9" ht="17.25" customHeight="1">
      <c r="A111" s="11">
        <f t="shared" si="2"/>
        <v>42</v>
      </c>
      <c r="B111" s="16" t="s">
        <v>539</v>
      </c>
      <c r="C111" s="33"/>
      <c r="D111" s="40">
        <f>SUM(D113:D117)</f>
        <v>8520</v>
      </c>
      <c r="E111" s="12" t="s">
        <v>12</v>
      </c>
      <c r="F111" s="39" t="s">
        <v>27</v>
      </c>
      <c r="G111" s="13" t="s">
        <v>14</v>
      </c>
      <c r="I111" s="90"/>
    </row>
    <row r="112" spans="1:9" ht="12.75" customHeight="1">
      <c r="A112" s="11"/>
      <c r="B112" s="35" t="s">
        <v>47</v>
      </c>
      <c r="C112" s="33"/>
      <c r="D112" s="29"/>
      <c r="E112" s="12"/>
      <c r="F112" s="39"/>
      <c r="G112" s="39"/>
      <c r="I112" s="114"/>
    </row>
    <row r="113" spans="1:9" ht="12.75" customHeight="1">
      <c r="A113" s="11"/>
      <c r="B113" s="35" t="s">
        <v>263</v>
      </c>
      <c r="C113" s="11" t="s">
        <v>48</v>
      </c>
      <c r="D113" s="29">
        <v>600</v>
      </c>
      <c r="E113" s="12" t="s">
        <v>12</v>
      </c>
      <c r="F113" s="39" t="s">
        <v>27</v>
      </c>
      <c r="G113" s="13" t="s">
        <v>14</v>
      </c>
      <c r="I113" s="90"/>
    </row>
    <row r="114" spans="1:9" ht="12.75" customHeight="1">
      <c r="A114" s="11"/>
      <c r="B114" s="35" t="s">
        <v>264</v>
      </c>
      <c r="C114" s="11" t="s">
        <v>267</v>
      </c>
      <c r="D114" s="29">
        <v>200</v>
      </c>
      <c r="E114" s="12" t="s">
        <v>12</v>
      </c>
      <c r="F114" s="39" t="s">
        <v>27</v>
      </c>
      <c r="G114" s="13" t="s">
        <v>14</v>
      </c>
      <c r="I114" s="90"/>
    </row>
    <row r="115" spans="1:9" ht="12.75" customHeight="1">
      <c r="A115" s="11"/>
      <c r="B115" s="35" t="s">
        <v>265</v>
      </c>
      <c r="C115" s="11" t="s">
        <v>267</v>
      </c>
      <c r="D115" s="29">
        <v>20</v>
      </c>
      <c r="E115" s="12" t="s">
        <v>12</v>
      </c>
      <c r="F115" s="39" t="s">
        <v>27</v>
      </c>
      <c r="G115" s="13" t="s">
        <v>14</v>
      </c>
      <c r="I115" s="90"/>
    </row>
    <row r="116" spans="1:9" ht="12.75" customHeight="1">
      <c r="A116" s="11"/>
      <c r="B116" s="35" t="s">
        <v>266</v>
      </c>
      <c r="C116" s="11" t="s">
        <v>49</v>
      </c>
      <c r="D116" s="29">
        <v>200</v>
      </c>
      <c r="E116" s="12" t="s">
        <v>12</v>
      </c>
      <c r="F116" s="39" t="s">
        <v>27</v>
      </c>
      <c r="G116" s="13" t="s">
        <v>14</v>
      </c>
      <c r="I116" s="90"/>
    </row>
    <row r="117" spans="1:9" ht="40.5" customHeight="1">
      <c r="A117" s="11"/>
      <c r="B117" s="35" t="s">
        <v>270</v>
      </c>
      <c r="C117" s="11" t="s">
        <v>49</v>
      </c>
      <c r="D117" s="29">
        <v>7500</v>
      </c>
      <c r="E117" s="12" t="s">
        <v>12</v>
      </c>
      <c r="F117" s="39" t="s">
        <v>27</v>
      </c>
      <c r="G117" s="13" t="s">
        <v>14</v>
      </c>
      <c r="I117" s="90"/>
    </row>
    <row r="118" spans="1:9" ht="9" customHeight="1">
      <c r="A118" s="52"/>
      <c r="B118" s="85"/>
      <c r="C118" s="52"/>
      <c r="D118" s="52"/>
      <c r="E118" s="48"/>
      <c r="F118" s="55"/>
      <c r="G118" s="55"/>
      <c r="I118" s="90"/>
    </row>
    <row r="119" spans="1:9" ht="24.75" customHeight="1">
      <c r="A119" s="11">
        <f>SUM(A111+1)</f>
        <v>43</v>
      </c>
      <c r="B119" s="41" t="s">
        <v>225</v>
      </c>
      <c r="C119" s="37" t="s">
        <v>49</v>
      </c>
      <c r="D119" s="29">
        <v>126480</v>
      </c>
      <c r="E119" s="30" t="s">
        <v>12</v>
      </c>
      <c r="F119" s="31" t="s">
        <v>27</v>
      </c>
      <c r="G119" s="31" t="s">
        <v>14</v>
      </c>
      <c r="H119" s="24"/>
      <c r="I119" s="89"/>
    </row>
    <row r="120" spans="1:9" ht="20.25" customHeight="1">
      <c r="A120" s="11">
        <f>SUM(A119+1)</f>
        <v>44</v>
      </c>
      <c r="B120" s="41" t="s">
        <v>269</v>
      </c>
      <c r="C120" s="37" t="s">
        <v>46</v>
      </c>
      <c r="D120" s="29">
        <v>50000</v>
      </c>
      <c r="E120" s="41" t="s">
        <v>12</v>
      </c>
      <c r="F120" s="31" t="s">
        <v>202</v>
      </c>
      <c r="G120" s="31" t="s">
        <v>35</v>
      </c>
      <c r="I120" s="90"/>
    </row>
    <row r="121" spans="1:9" ht="38.25">
      <c r="A121" s="15">
        <f>SUM(A120+1)</f>
        <v>45</v>
      </c>
      <c r="B121" s="35" t="s">
        <v>668</v>
      </c>
      <c r="C121" s="11" t="s">
        <v>196</v>
      </c>
      <c r="D121" s="29">
        <v>5000</v>
      </c>
      <c r="E121" s="12" t="s">
        <v>12</v>
      </c>
      <c r="F121" s="13" t="s">
        <v>29</v>
      </c>
      <c r="G121" s="13" t="s">
        <v>14</v>
      </c>
      <c r="I121" s="90"/>
    </row>
    <row r="122" spans="1:9" ht="6" customHeight="1">
      <c r="A122" s="52"/>
      <c r="B122" s="85"/>
      <c r="C122" s="52"/>
      <c r="D122" s="52"/>
      <c r="E122" s="54"/>
      <c r="F122" s="55"/>
      <c r="G122" s="55"/>
      <c r="I122" s="90"/>
    </row>
    <row r="123" spans="1:9" ht="99" customHeight="1">
      <c r="A123" s="22"/>
      <c r="B123" s="59" t="s">
        <v>50</v>
      </c>
      <c r="C123" s="33" t="s">
        <v>51</v>
      </c>
      <c r="D123" s="40">
        <v>100000</v>
      </c>
      <c r="E123" s="12" t="s">
        <v>12</v>
      </c>
      <c r="F123" s="17" t="s">
        <v>29</v>
      </c>
      <c r="G123" s="17" t="s">
        <v>14</v>
      </c>
      <c r="H123" s="24"/>
      <c r="I123" s="89"/>
    </row>
    <row r="124" spans="1:9" ht="19.5" customHeight="1">
      <c r="A124" s="11">
        <f>SUM(A121+1)</f>
        <v>46</v>
      </c>
      <c r="B124" s="59" t="s">
        <v>53</v>
      </c>
      <c r="C124" s="33"/>
      <c r="D124" s="40">
        <f>SUM(D125:D145)</f>
        <v>50770</v>
      </c>
      <c r="E124" s="87"/>
      <c r="F124" s="13"/>
      <c r="G124" s="13"/>
      <c r="I124" s="90"/>
    </row>
    <row r="125" spans="1:9" ht="12.75">
      <c r="A125" s="11"/>
      <c r="B125" s="14" t="s">
        <v>320</v>
      </c>
      <c r="C125" s="11" t="s">
        <v>54</v>
      </c>
      <c r="D125" s="43">
        <v>240</v>
      </c>
      <c r="E125" s="12" t="s">
        <v>12</v>
      </c>
      <c r="F125" s="13" t="s">
        <v>29</v>
      </c>
      <c r="G125" s="13" t="s">
        <v>14</v>
      </c>
      <c r="I125" s="90"/>
    </row>
    <row r="126" spans="1:9" ht="12.75">
      <c r="A126" s="11"/>
      <c r="B126" s="14" t="s">
        <v>325</v>
      </c>
      <c r="C126" s="11" t="s">
        <v>55</v>
      </c>
      <c r="D126" s="43">
        <v>60</v>
      </c>
      <c r="E126" s="12" t="s">
        <v>12</v>
      </c>
      <c r="F126" s="13" t="s">
        <v>29</v>
      </c>
      <c r="G126" s="13" t="s">
        <v>14</v>
      </c>
      <c r="I126" s="90"/>
    </row>
    <row r="127" spans="1:9" ht="12.75">
      <c r="A127" s="11"/>
      <c r="B127" s="14" t="s">
        <v>321</v>
      </c>
      <c r="C127" s="11" t="s">
        <v>55</v>
      </c>
      <c r="D127" s="43">
        <v>180</v>
      </c>
      <c r="E127" s="12" t="s">
        <v>12</v>
      </c>
      <c r="F127" s="13" t="s">
        <v>29</v>
      </c>
      <c r="G127" s="13" t="s">
        <v>14</v>
      </c>
      <c r="I127" s="90"/>
    </row>
    <row r="128" spans="1:9" ht="12.75">
      <c r="A128" s="11"/>
      <c r="B128" s="14" t="s">
        <v>322</v>
      </c>
      <c r="C128" s="11" t="s">
        <v>56</v>
      </c>
      <c r="D128" s="43">
        <v>70</v>
      </c>
      <c r="E128" s="12" t="s">
        <v>12</v>
      </c>
      <c r="F128" s="13" t="s">
        <v>29</v>
      </c>
      <c r="G128" s="13" t="s">
        <v>14</v>
      </c>
      <c r="I128" s="90"/>
    </row>
    <row r="129" spans="1:9" ht="12.75">
      <c r="A129" s="11"/>
      <c r="B129" s="14" t="s">
        <v>323</v>
      </c>
      <c r="C129" s="11" t="s">
        <v>57</v>
      </c>
      <c r="D129" s="43">
        <v>240</v>
      </c>
      <c r="E129" s="12" t="s">
        <v>12</v>
      </c>
      <c r="F129" s="13" t="s">
        <v>29</v>
      </c>
      <c r="G129" s="13" t="s">
        <v>14</v>
      </c>
      <c r="I129" s="90"/>
    </row>
    <row r="130" spans="1:9" ht="12.75">
      <c r="A130" s="11"/>
      <c r="B130" s="14" t="s">
        <v>324</v>
      </c>
      <c r="C130" s="11" t="s">
        <v>58</v>
      </c>
      <c r="D130" s="43">
        <v>400</v>
      </c>
      <c r="E130" s="12" t="s">
        <v>12</v>
      </c>
      <c r="F130" s="13" t="s">
        <v>29</v>
      </c>
      <c r="G130" s="13" t="s">
        <v>14</v>
      </c>
      <c r="I130" s="90"/>
    </row>
    <row r="131" spans="1:9" ht="12.75">
      <c r="A131" s="11"/>
      <c r="B131" s="14" t="s">
        <v>59</v>
      </c>
      <c r="C131" s="11" t="s">
        <v>58</v>
      </c>
      <c r="D131" s="43">
        <v>900</v>
      </c>
      <c r="E131" s="12" t="s">
        <v>12</v>
      </c>
      <c r="F131" s="13" t="s">
        <v>29</v>
      </c>
      <c r="G131" s="13" t="s">
        <v>14</v>
      </c>
      <c r="I131" s="90"/>
    </row>
    <row r="132" spans="1:9" ht="12.75">
      <c r="A132" s="11"/>
      <c r="B132" s="14" t="s">
        <v>60</v>
      </c>
      <c r="C132" s="11" t="s">
        <v>61</v>
      </c>
      <c r="D132" s="43">
        <v>450</v>
      </c>
      <c r="E132" s="12" t="s">
        <v>12</v>
      </c>
      <c r="F132" s="13" t="s">
        <v>29</v>
      </c>
      <c r="G132" s="13" t="s">
        <v>14</v>
      </c>
      <c r="I132" s="90"/>
    </row>
    <row r="133" spans="1:9" ht="12.75">
      <c r="A133" s="11"/>
      <c r="B133" s="14" t="s">
        <v>326</v>
      </c>
      <c r="C133" s="11" t="s">
        <v>62</v>
      </c>
      <c r="D133" s="43">
        <v>250</v>
      </c>
      <c r="E133" s="12" t="s">
        <v>12</v>
      </c>
      <c r="F133" s="13" t="s">
        <v>29</v>
      </c>
      <c r="G133" s="13" t="s">
        <v>14</v>
      </c>
      <c r="I133" s="90"/>
    </row>
    <row r="134" spans="1:9" ht="12.75">
      <c r="A134" s="11"/>
      <c r="B134" s="14" t="s">
        <v>327</v>
      </c>
      <c r="C134" s="11" t="s">
        <v>63</v>
      </c>
      <c r="D134" s="43">
        <v>400</v>
      </c>
      <c r="E134" s="12" t="s">
        <v>12</v>
      </c>
      <c r="F134" s="13" t="s">
        <v>29</v>
      </c>
      <c r="G134" s="13" t="s">
        <v>14</v>
      </c>
      <c r="I134" s="90"/>
    </row>
    <row r="135" spans="1:9" ht="12.75">
      <c r="A135" s="11"/>
      <c r="B135" s="14" t="s">
        <v>330</v>
      </c>
      <c r="C135" s="11" t="s">
        <v>64</v>
      </c>
      <c r="D135" s="43">
        <v>1500</v>
      </c>
      <c r="E135" s="12" t="s">
        <v>12</v>
      </c>
      <c r="F135" s="13" t="s">
        <v>29</v>
      </c>
      <c r="G135" s="13" t="s">
        <v>14</v>
      </c>
      <c r="I135" s="90"/>
    </row>
    <row r="136" spans="1:9" ht="12.75">
      <c r="A136" s="11"/>
      <c r="B136" s="12" t="s">
        <v>462</v>
      </c>
      <c r="C136" s="11" t="s">
        <v>64</v>
      </c>
      <c r="D136" s="113">
        <v>300</v>
      </c>
      <c r="E136" s="12" t="s">
        <v>12</v>
      </c>
      <c r="F136" s="13" t="s">
        <v>29</v>
      </c>
      <c r="G136" s="13" t="s">
        <v>14</v>
      </c>
      <c r="I136" s="90"/>
    </row>
    <row r="137" spans="1:9" ht="12.75">
      <c r="A137" s="11"/>
      <c r="B137" s="14" t="s">
        <v>329</v>
      </c>
      <c r="C137" s="11" t="s">
        <v>65</v>
      </c>
      <c r="D137" s="43">
        <v>1200</v>
      </c>
      <c r="E137" s="12" t="s">
        <v>12</v>
      </c>
      <c r="F137" s="13" t="s">
        <v>29</v>
      </c>
      <c r="G137" s="13" t="s">
        <v>14</v>
      </c>
      <c r="I137" s="90"/>
    </row>
    <row r="138" spans="1:9" ht="12.75">
      <c r="A138" s="11"/>
      <c r="B138" s="14" t="s">
        <v>331</v>
      </c>
      <c r="C138" s="11" t="s">
        <v>66</v>
      </c>
      <c r="D138" s="43">
        <v>360</v>
      </c>
      <c r="E138" s="12" t="s">
        <v>12</v>
      </c>
      <c r="F138" s="13" t="s">
        <v>29</v>
      </c>
      <c r="G138" s="13" t="s">
        <v>14</v>
      </c>
      <c r="I138" s="90"/>
    </row>
    <row r="139" spans="1:9" ht="12.75">
      <c r="A139" s="11"/>
      <c r="B139" s="12" t="s">
        <v>335</v>
      </c>
      <c r="C139" s="11" t="s">
        <v>66</v>
      </c>
      <c r="D139" s="43">
        <v>200</v>
      </c>
      <c r="E139" s="16" t="s">
        <v>12</v>
      </c>
      <c r="F139" s="17" t="s">
        <v>29</v>
      </c>
      <c r="G139" s="17" t="s">
        <v>14</v>
      </c>
      <c r="H139" s="98"/>
      <c r="I139" s="90"/>
    </row>
    <row r="140" spans="1:9" ht="12.75">
      <c r="A140" s="11"/>
      <c r="B140" s="14" t="s">
        <v>336</v>
      </c>
      <c r="C140" s="11" t="s">
        <v>66</v>
      </c>
      <c r="D140" s="43">
        <v>200</v>
      </c>
      <c r="E140" s="16" t="s">
        <v>12</v>
      </c>
      <c r="F140" s="17" t="s">
        <v>29</v>
      </c>
      <c r="G140" s="17" t="s">
        <v>14</v>
      </c>
      <c r="H140" s="98"/>
      <c r="I140" s="90"/>
    </row>
    <row r="141" spans="1:9" ht="12.75">
      <c r="A141" s="11"/>
      <c r="B141" s="14" t="s">
        <v>337</v>
      </c>
      <c r="C141" s="11" t="s">
        <v>67</v>
      </c>
      <c r="D141" s="29">
        <v>1500</v>
      </c>
      <c r="E141" s="16" t="s">
        <v>12</v>
      </c>
      <c r="F141" s="17" t="s">
        <v>29</v>
      </c>
      <c r="G141" s="17" t="s">
        <v>14</v>
      </c>
      <c r="H141" s="98"/>
      <c r="I141" s="90"/>
    </row>
    <row r="142" spans="1:9" ht="12.75">
      <c r="A142" s="11"/>
      <c r="B142" s="14" t="s">
        <v>328</v>
      </c>
      <c r="C142" s="11" t="s">
        <v>68</v>
      </c>
      <c r="D142" s="43">
        <v>120</v>
      </c>
      <c r="E142" s="12" t="s">
        <v>12</v>
      </c>
      <c r="F142" s="13" t="s">
        <v>29</v>
      </c>
      <c r="G142" s="13" t="s">
        <v>14</v>
      </c>
      <c r="I142" s="90"/>
    </row>
    <row r="143" spans="1:9" ht="12.75">
      <c r="A143" s="11"/>
      <c r="B143" s="14" t="s">
        <v>333</v>
      </c>
      <c r="C143" s="11" t="s">
        <v>332</v>
      </c>
      <c r="D143" s="43">
        <v>1000</v>
      </c>
      <c r="E143" s="12" t="s">
        <v>12</v>
      </c>
      <c r="F143" s="13" t="s">
        <v>29</v>
      </c>
      <c r="G143" s="13" t="s">
        <v>14</v>
      </c>
      <c r="I143" s="90"/>
    </row>
    <row r="144" spans="1:9" ht="25.5">
      <c r="A144" s="11"/>
      <c r="B144" s="14" t="s">
        <v>334</v>
      </c>
      <c r="C144" s="11" t="s">
        <v>332</v>
      </c>
      <c r="D144" s="43">
        <v>1200</v>
      </c>
      <c r="E144" s="12" t="s">
        <v>12</v>
      </c>
      <c r="F144" s="13" t="s">
        <v>29</v>
      </c>
      <c r="G144" s="13" t="s">
        <v>14</v>
      </c>
      <c r="I144" s="90"/>
    </row>
    <row r="145" spans="1:9" ht="51">
      <c r="A145" s="11">
        <f>SUM(A124+1)</f>
        <v>47</v>
      </c>
      <c r="B145" s="14" t="s">
        <v>656</v>
      </c>
      <c r="C145" s="36" t="s">
        <v>657</v>
      </c>
      <c r="D145" s="111">
        <v>40000</v>
      </c>
      <c r="E145" s="12" t="s">
        <v>12</v>
      </c>
      <c r="F145" s="13" t="s">
        <v>29</v>
      </c>
      <c r="G145" s="13" t="s">
        <v>14</v>
      </c>
      <c r="I145" s="90"/>
    </row>
    <row r="146" spans="1:9" ht="74.25" customHeight="1">
      <c r="A146" s="11">
        <f aca="true" t="shared" si="3" ref="A146:A151">SUM(A145+1)</f>
        <v>48</v>
      </c>
      <c r="B146" s="14" t="s">
        <v>529</v>
      </c>
      <c r="C146" s="76" t="s">
        <v>541</v>
      </c>
      <c r="D146" s="111">
        <v>2500</v>
      </c>
      <c r="E146" s="12" t="s">
        <v>12</v>
      </c>
      <c r="F146" s="13" t="s">
        <v>13</v>
      </c>
      <c r="G146" s="13" t="s">
        <v>52</v>
      </c>
      <c r="I146" s="90"/>
    </row>
    <row r="147" spans="1:9" ht="27.75" customHeight="1">
      <c r="A147" s="11">
        <f t="shared" si="3"/>
        <v>49</v>
      </c>
      <c r="B147" s="14" t="s">
        <v>529</v>
      </c>
      <c r="C147" s="11" t="s">
        <v>642</v>
      </c>
      <c r="D147" s="111">
        <v>333.98</v>
      </c>
      <c r="E147" s="12" t="s">
        <v>12</v>
      </c>
      <c r="F147" s="13" t="s">
        <v>52</v>
      </c>
      <c r="G147" s="13" t="s">
        <v>557</v>
      </c>
      <c r="I147" s="90"/>
    </row>
    <row r="148" spans="1:9" ht="51.75" customHeight="1">
      <c r="A148" s="11">
        <f t="shared" si="3"/>
        <v>50</v>
      </c>
      <c r="B148" s="12" t="s">
        <v>426</v>
      </c>
      <c r="C148" s="36" t="s">
        <v>427</v>
      </c>
      <c r="D148" s="110">
        <v>1500</v>
      </c>
      <c r="E148" s="12" t="s">
        <v>12</v>
      </c>
      <c r="F148" s="13" t="s">
        <v>29</v>
      </c>
      <c r="G148" s="13" t="s">
        <v>29</v>
      </c>
      <c r="I148" s="90"/>
    </row>
    <row r="149" spans="1:9" ht="51.75" customHeight="1">
      <c r="A149" s="11">
        <f t="shared" si="3"/>
        <v>51</v>
      </c>
      <c r="B149" s="12" t="s">
        <v>486</v>
      </c>
      <c r="C149" s="28" t="s">
        <v>489</v>
      </c>
      <c r="D149" s="110">
        <v>600</v>
      </c>
      <c r="E149" s="12" t="s">
        <v>12</v>
      </c>
      <c r="F149" s="13" t="s">
        <v>29</v>
      </c>
      <c r="G149" s="13" t="s">
        <v>13</v>
      </c>
      <c r="I149" s="90"/>
    </row>
    <row r="150" spans="1:9" ht="51.75" customHeight="1">
      <c r="A150" s="11">
        <f t="shared" si="3"/>
        <v>52</v>
      </c>
      <c r="B150" s="12" t="s">
        <v>491</v>
      </c>
      <c r="C150" s="28" t="s">
        <v>492</v>
      </c>
      <c r="D150" s="110">
        <v>200</v>
      </c>
      <c r="E150" s="12" t="s">
        <v>12</v>
      </c>
      <c r="F150" s="13" t="s">
        <v>29</v>
      </c>
      <c r="G150" s="13" t="s">
        <v>13</v>
      </c>
      <c r="I150" s="90"/>
    </row>
    <row r="151" spans="1:9" ht="85.5" customHeight="1">
      <c r="A151" s="11">
        <f t="shared" si="3"/>
        <v>53</v>
      </c>
      <c r="B151" s="12" t="s">
        <v>491</v>
      </c>
      <c r="C151" s="36" t="s">
        <v>639</v>
      </c>
      <c r="D151" s="110">
        <v>500</v>
      </c>
      <c r="E151" s="12" t="s">
        <v>12</v>
      </c>
      <c r="F151" s="13" t="s">
        <v>52</v>
      </c>
      <c r="G151" s="13" t="s">
        <v>557</v>
      </c>
      <c r="I151" s="90"/>
    </row>
    <row r="152" spans="1:9" ht="7.5" customHeight="1">
      <c r="A152" s="52"/>
      <c r="B152" s="85"/>
      <c r="C152" s="48"/>
      <c r="D152" s="48"/>
      <c r="E152" s="54"/>
      <c r="F152" s="55"/>
      <c r="G152" s="55"/>
      <c r="I152" s="19"/>
    </row>
    <row r="153" spans="1:53" s="3" customFormat="1" ht="18" customHeight="1">
      <c r="A153" s="11"/>
      <c r="B153" s="59" t="s">
        <v>71</v>
      </c>
      <c r="C153" s="33"/>
      <c r="D153" s="40">
        <f>SUM(D155:D174)</f>
        <v>74241</v>
      </c>
      <c r="E153" s="83"/>
      <c r="F153" s="115"/>
      <c r="G153" s="115"/>
      <c r="H153" s="25"/>
      <c r="I153" s="7"/>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row>
    <row r="154" spans="1:7" ht="12.75">
      <c r="A154" s="11"/>
      <c r="B154" s="35" t="s">
        <v>72</v>
      </c>
      <c r="C154" s="33"/>
      <c r="D154" s="29"/>
      <c r="E154" s="12"/>
      <c r="F154" s="39"/>
      <c r="G154" s="39"/>
    </row>
    <row r="155" spans="1:9" ht="25.5">
      <c r="A155" s="11">
        <f>SUM(A151+1)</f>
        <v>54</v>
      </c>
      <c r="B155" s="14" t="s">
        <v>296</v>
      </c>
      <c r="C155" s="11" t="s">
        <v>76</v>
      </c>
      <c r="D155" s="29">
        <v>1600</v>
      </c>
      <c r="E155" s="16" t="s">
        <v>12</v>
      </c>
      <c r="F155" s="17" t="s">
        <v>29</v>
      </c>
      <c r="G155" s="17" t="s">
        <v>14</v>
      </c>
      <c r="I155" s="90"/>
    </row>
    <row r="156" spans="1:9" ht="25.5">
      <c r="A156" s="11">
        <f aca="true" t="shared" si="4" ref="A156:A174">SUM(A155+1)</f>
        <v>55</v>
      </c>
      <c r="B156" s="35" t="s">
        <v>295</v>
      </c>
      <c r="C156" s="15" t="s">
        <v>73</v>
      </c>
      <c r="D156" s="29">
        <v>10000</v>
      </c>
      <c r="E156" s="16" t="s">
        <v>12</v>
      </c>
      <c r="F156" s="17" t="s">
        <v>13</v>
      </c>
      <c r="G156" s="17" t="s">
        <v>14</v>
      </c>
      <c r="I156" s="90"/>
    </row>
    <row r="157" spans="1:9" ht="12.75">
      <c r="A157" s="11">
        <f t="shared" si="4"/>
        <v>56</v>
      </c>
      <c r="B157" s="35" t="s">
        <v>233</v>
      </c>
      <c r="C157" s="11" t="s">
        <v>74</v>
      </c>
      <c r="D157" s="29">
        <v>8000</v>
      </c>
      <c r="E157" s="16" t="s">
        <v>12</v>
      </c>
      <c r="F157" s="17" t="s">
        <v>29</v>
      </c>
      <c r="G157" s="17" t="s">
        <v>14</v>
      </c>
      <c r="I157" s="90"/>
    </row>
    <row r="158" spans="1:9" ht="12.75">
      <c r="A158" s="11">
        <f t="shared" si="4"/>
        <v>57</v>
      </c>
      <c r="B158" s="12" t="s">
        <v>278</v>
      </c>
      <c r="C158" s="11" t="s">
        <v>75</v>
      </c>
      <c r="D158" s="29">
        <v>2850</v>
      </c>
      <c r="E158" s="16" t="s">
        <v>12</v>
      </c>
      <c r="F158" s="17" t="s">
        <v>13</v>
      </c>
      <c r="G158" s="17" t="s">
        <v>14</v>
      </c>
      <c r="I158" s="90"/>
    </row>
    <row r="159" spans="1:9" ht="12.75">
      <c r="A159" s="11">
        <f t="shared" si="4"/>
        <v>58</v>
      </c>
      <c r="B159" s="35" t="s">
        <v>653</v>
      </c>
      <c r="C159" s="11" t="s">
        <v>75</v>
      </c>
      <c r="D159" s="111">
        <v>2550</v>
      </c>
      <c r="E159" s="16" t="s">
        <v>12</v>
      </c>
      <c r="F159" s="17" t="s">
        <v>13</v>
      </c>
      <c r="G159" s="17" t="s">
        <v>14</v>
      </c>
      <c r="I159" s="90"/>
    </row>
    <row r="160" spans="1:9" ht="12.75">
      <c r="A160" s="11">
        <f t="shared" si="4"/>
        <v>59</v>
      </c>
      <c r="B160" s="35" t="s">
        <v>290</v>
      </c>
      <c r="C160" s="15" t="s">
        <v>77</v>
      </c>
      <c r="D160" s="29">
        <v>130</v>
      </c>
      <c r="E160" s="16" t="s">
        <v>12</v>
      </c>
      <c r="F160" s="17" t="s">
        <v>13</v>
      </c>
      <c r="G160" s="17" t="s">
        <v>14</v>
      </c>
      <c r="I160" s="90"/>
    </row>
    <row r="161" spans="1:9" ht="12.75">
      <c r="A161" s="11">
        <f t="shared" si="4"/>
        <v>60</v>
      </c>
      <c r="B161" s="35" t="s">
        <v>291</v>
      </c>
      <c r="C161" s="15" t="s">
        <v>77</v>
      </c>
      <c r="D161" s="29">
        <v>150</v>
      </c>
      <c r="E161" s="16" t="s">
        <v>12</v>
      </c>
      <c r="F161" s="17" t="s">
        <v>13</v>
      </c>
      <c r="G161" s="17" t="s">
        <v>14</v>
      </c>
      <c r="I161" s="90"/>
    </row>
    <row r="162" spans="1:9" ht="12.75">
      <c r="A162" s="11">
        <f t="shared" si="4"/>
        <v>61</v>
      </c>
      <c r="B162" s="35" t="s">
        <v>289</v>
      </c>
      <c r="C162" s="15" t="s">
        <v>78</v>
      </c>
      <c r="D162" s="29">
        <v>500</v>
      </c>
      <c r="E162" s="16" t="s">
        <v>12</v>
      </c>
      <c r="F162" s="17" t="s">
        <v>13</v>
      </c>
      <c r="G162" s="17" t="s">
        <v>14</v>
      </c>
      <c r="I162" s="90"/>
    </row>
    <row r="163" spans="1:9" ht="12.75">
      <c r="A163" s="11">
        <f t="shared" si="4"/>
        <v>62</v>
      </c>
      <c r="B163" s="35" t="s">
        <v>234</v>
      </c>
      <c r="C163" s="11" t="s">
        <v>223</v>
      </c>
      <c r="D163" s="29">
        <v>1120</v>
      </c>
      <c r="E163" s="12" t="s">
        <v>12</v>
      </c>
      <c r="F163" s="13" t="s">
        <v>29</v>
      </c>
      <c r="G163" s="13" t="s">
        <v>14</v>
      </c>
      <c r="I163" s="90"/>
    </row>
    <row r="164" spans="1:9" ht="12.75">
      <c r="A164" s="11">
        <f t="shared" si="4"/>
        <v>63</v>
      </c>
      <c r="B164" s="35" t="s">
        <v>280</v>
      </c>
      <c r="C164" s="15" t="s">
        <v>223</v>
      </c>
      <c r="D164" s="29">
        <v>900</v>
      </c>
      <c r="E164" s="12" t="s">
        <v>12</v>
      </c>
      <c r="F164" s="13" t="s">
        <v>557</v>
      </c>
      <c r="G164" s="13" t="s">
        <v>14</v>
      </c>
      <c r="I164" s="90"/>
    </row>
    <row r="165" spans="1:9" ht="12.75">
      <c r="A165" s="11">
        <f t="shared" si="4"/>
        <v>64</v>
      </c>
      <c r="B165" s="35" t="s">
        <v>301</v>
      </c>
      <c r="C165" s="15" t="s">
        <v>223</v>
      </c>
      <c r="D165" s="111">
        <v>1120</v>
      </c>
      <c r="E165" s="12" t="s">
        <v>12</v>
      </c>
      <c r="F165" s="13" t="s">
        <v>13</v>
      </c>
      <c r="G165" s="13" t="s">
        <v>14</v>
      </c>
      <c r="I165" s="90"/>
    </row>
    <row r="166" spans="1:9" ht="28.5" customHeight="1">
      <c r="A166" s="11">
        <f t="shared" si="4"/>
        <v>65</v>
      </c>
      <c r="B166" s="35" t="s">
        <v>288</v>
      </c>
      <c r="C166" s="33" t="s">
        <v>79</v>
      </c>
      <c r="D166" s="111">
        <v>3500</v>
      </c>
      <c r="E166" s="12" t="s">
        <v>12</v>
      </c>
      <c r="F166" s="13" t="s">
        <v>13</v>
      </c>
      <c r="G166" s="13" t="s">
        <v>14</v>
      </c>
      <c r="I166" s="90"/>
    </row>
    <row r="167" spans="1:9" ht="16.5" customHeight="1">
      <c r="A167" s="11">
        <f t="shared" si="4"/>
        <v>66</v>
      </c>
      <c r="B167" s="12" t="s">
        <v>465</v>
      </c>
      <c r="C167" s="11" t="s">
        <v>223</v>
      </c>
      <c r="D167" s="111">
        <v>2300</v>
      </c>
      <c r="E167" s="12" t="s">
        <v>12</v>
      </c>
      <c r="F167" s="13" t="s">
        <v>29</v>
      </c>
      <c r="G167" s="13" t="s">
        <v>14</v>
      </c>
      <c r="I167" s="90"/>
    </row>
    <row r="168" spans="1:9" ht="12.75">
      <c r="A168" s="11">
        <f t="shared" si="4"/>
        <v>67</v>
      </c>
      <c r="B168" s="12" t="s">
        <v>80</v>
      </c>
      <c r="C168" s="11" t="s">
        <v>81</v>
      </c>
      <c r="D168" s="111">
        <v>720</v>
      </c>
      <c r="E168" s="12" t="s">
        <v>12</v>
      </c>
      <c r="F168" s="13" t="s">
        <v>13</v>
      </c>
      <c r="G168" s="13" t="s">
        <v>14</v>
      </c>
      <c r="I168" s="90"/>
    </row>
    <row r="169" spans="1:9" ht="12.75">
      <c r="A169" s="11">
        <f t="shared" si="4"/>
        <v>68</v>
      </c>
      <c r="B169" s="12" t="s">
        <v>82</v>
      </c>
      <c r="C169" s="11" t="s">
        <v>83</v>
      </c>
      <c r="D169" s="111">
        <v>90</v>
      </c>
      <c r="E169" s="12" t="s">
        <v>12</v>
      </c>
      <c r="F169" s="13" t="s">
        <v>13</v>
      </c>
      <c r="G169" s="13" t="s">
        <v>14</v>
      </c>
      <c r="I169" s="90"/>
    </row>
    <row r="170" spans="1:9" ht="12.75">
      <c r="A170" s="11">
        <f t="shared" si="4"/>
        <v>69</v>
      </c>
      <c r="B170" s="12" t="s">
        <v>84</v>
      </c>
      <c r="C170" s="11" t="s">
        <v>81</v>
      </c>
      <c r="D170" s="111">
        <v>160</v>
      </c>
      <c r="E170" s="12" t="s">
        <v>12</v>
      </c>
      <c r="F170" s="13" t="s">
        <v>13</v>
      </c>
      <c r="G170" s="13" t="s">
        <v>14</v>
      </c>
      <c r="I170" s="90"/>
    </row>
    <row r="171" spans="1:9" ht="12.75">
      <c r="A171" s="11">
        <f t="shared" si="4"/>
        <v>70</v>
      </c>
      <c r="B171" s="12" t="s">
        <v>294</v>
      </c>
      <c r="C171" s="11" t="s">
        <v>85</v>
      </c>
      <c r="D171" s="111">
        <v>40</v>
      </c>
      <c r="E171" s="12" t="s">
        <v>12</v>
      </c>
      <c r="F171" s="13" t="s">
        <v>13</v>
      </c>
      <c r="G171" s="13" t="s">
        <v>14</v>
      </c>
      <c r="I171" s="90"/>
    </row>
    <row r="172" spans="1:9" ht="12.75">
      <c r="A172" s="11">
        <f t="shared" si="4"/>
        <v>71</v>
      </c>
      <c r="B172" s="12" t="s">
        <v>293</v>
      </c>
      <c r="C172" s="11" t="s">
        <v>85</v>
      </c>
      <c r="D172" s="111">
        <v>35</v>
      </c>
      <c r="E172" s="12" t="s">
        <v>12</v>
      </c>
      <c r="F172" s="13" t="s">
        <v>13</v>
      </c>
      <c r="G172" s="13" t="s">
        <v>14</v>
      </c>
      <c r="I172" s="90"/>
    </row>
    <row r="173" spans="1:9" ht="12.75">
      <c r="A173" s="11">
        <f t="shared" si="4"/>
        <v>72</v>
      </c>
      <c r="B173" s="12" t="s">
        <v>627</v>
      </c>
      <c r="C173" s="15" t="s">
        <v>73</v>
      </c>
      <c r="D173" s="111">
        <v>34274</v>
      </c>
      <c r="E173" s="12" t="s">
        <v>12</v>
      </c>
      <c r="F173" s="13" t="s">
        <v>29</v>
      </c>
      <c r="G173" s="13" t="s">
        <v>14</v>
      </c>
      <c r="I173" s="90"/>
    </row>
    <row r="174" spans="1:9" ht="12.75">
      <c r="A174" s="11">
        <f t="shared" si="4"/>
        <v>73</v>
      </c>
      <c r="B174" s="12" t="s">
        <v>664</v>
      </c>
      <c r="C174" s="15" t="s">
        <v>665</v>
      </c>
      <c r="D174" s="111">
        <v>4202</v>
      </c>
      <c r="E174" s="12" t="s">
        <v>12</v>
      </c>
      <c r="F174" s="13" t="s">
        <v>29</v>
      </c>
      <c r="G174" s="13" t="s">
        <v>14</v>
      </c>
      <c r="I174" s="90"/>
    </row>
    <row r="175" spans="1:256" s="3" customFormat="1" ht="9.75" customHeight="1">
      <c r="A175" s="52"/>
      <c r="B175" s="85"/>
      <c r="C175" s="52"/>
      <c r="D175" s="52"/>
      <c r="E175" s="54"/>
      <c r="F175" s="55"/>
      <c r="G175" s="55"/>
      <c r="H175" s="7"/>
      <c r="I175" s="7"/>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c r="IT175" s="4"/>
      <c r="IU175" s="4"/>
      <c r="IV175" s="4"/>
    </row>
    <row r="176" spans="1:256" s="3" customFormat="1" ht="12.75" customHeight="1">
      <c r="A176" s="15"/>
      <c r="B176" s="59" t="s">
        <v>86</v>
      </c>
      <c r="C176" s="15"/>
      <c r="D176" s="56"/>
      <c r="E176" s="16"/>
      <c r="F176" s="17"/>
      <c r="G176" s="17"/>
      <c r="H176" s="26"/>
      <c r="I176" s="7"/>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c r="IT176" s="4"/>
      <c r="IU176" s="4"/>
      <c r="IV176" s="4"/>
    </row>
    <row r="177" spans="1:9" ht="21" customHeight="1">
      <c r="A177" s="11">
        <f>SUM(A174+1)</f>
        <v>74</v>
      </c>
      <c r="B177" s="12" t="s">
        <v>284</v>
      </c>
      <c r="C177" s="33" t="s">
        <v>88</v>
      </c>
      <c r="D177" s="29">
        <v>60</v>
      </c>
      <c r="E177" s="16" t="s">
        <v>12</v>
      </c>
      <c r="F177" s="17" t="s">
        <v>13</v>
      </c>
      <c r="G177" s="17" t="s">
        <v>14</v>
      </c>
      <c r="H177" s="98"/>
      <c r="I177" s="90"/>
    </row>
    <row r="178" spans="1:9" ht="21" customHeight="1">
      <c r="A178" s="11">
        <f>SUM(A177+1)</f>
        <v>75</v>
      </c>
      <c r="B178" s="12" t="s">
        <v>284</v>
      </c>
      <c r="C178" s="33" t="s">
        <v>88</v>
      </c>
      <c r="D178" s="29">
        <v>80</v>
      </c>
      <c r="E178" s="16" t="s">
        <v>12</v>
      </c>
      <c r="F178" s="17" t="s">
        <v>13</v>
      </c>
      <c r="G178" s="17" t="s">
        <v>14</v>
      </c>
      <c r="H178" s="98"/>
      <c r="I178" s="90"/>
    </row>
    <row r="179" spans="1:9" ht="12.75" customHeight="1">
      <c r="A179" s="11"/>
      <c r="B179" s="59" t="s">
        <v>346</v>
      </c>
      <c r="C179" s="33"/>
      <c r="D179" s="29"/>
      <c r="E179" s="16"/>
      <c r="F179" s="17"/>
      <c r="G179" s="17"/>
      <c r="H179" s="98"/>
      <c r="I179" s="90"/>
    </row>
    <row r="180" spans="1:9" ht="12.75" customHeight="1">
      <c r="A180" s="11">
        <f>SUM(A178+1)</f>
        <v>76</v>
      </c>
      <c r="B180" s="35" t="s">
        <v>347</v>
      </c>
      <c r="C180" s="33" t="s">
        <v>348</v>
      </c>
      <c r="D180" s="29">
        <v>25210.08</v>
      </c>
      <c r="E180" s="16" t="s">
        <v>12</v>
      </c>
      <c r="F180" s="17" t="s">
        <v>557</v>
      </c>
      <c r="G180" s="17" t="s">
        <v>201</v>
      </c>
      <c r="H180" s="98"/>
      <c r="I180" s="90"/>
    </row>
    <row r="181" spans="1:9" ht="12.75" customHeight="1">
      <c r="A181" s="11">
        <f>SUM(A180+1)</f>
        <v>77</v>
      </c>
      <c r="B181" s="35" t="s">
        <v>349</v>
      </c>
      <c r="C181" s="33" t="s">
        <v>348</v>
      </c>
      <c r="D181" s="29">
        <v>10504.2</v>
      </c>
      <c r="E181" s="16" t="s">
        <v>12</v>
      </c>
      <c r="F181" s="17" t="s">
        <v>557</v>
      </c>
      <c r="G181" s="17" t="s">
        <v>201</v>
      </c>
      <c r="H181" s="98"/>
      <c r="I181" s="90"/>
    </row>
    <row r="182" spans="1:9" ht="12.75" customHeight="1">
      <c r="A182" s="11"/>
      <c r="B182" s="59" t="s">
        <v>89</v>
      </c>
      <c r="C182" s="33"/>
      <c r="D182" s="29"/>
      <c r="E182" s="16"/>
      <c r="F182" s="17"/>
      <c r="G182" s="17"/>
      <c r="H182" s="98"/>
      <c r="I182" s="90"/>
    </row>
    <row r="183" spans="1:9" ht="29.25" customHeight="1">
      <c r="A183" s="11">
        <f>SUM(A181+1)</f>
        <v>78</v>
      </c>
      <c r="B183" s="35" t="s">
        <v>351</v>
      </c>
      <c r="C183" s="33" t="s">
        <v>350</v>
      </c>
      <c r="D183" s="111">
        <v>3151.26</v>
      </c>
      <c r="E183" s="16" t="s">
        <v>12</v>
      </c>
      <c r="F183" s="17" t="s">
        <v>29</v>
      </c>
      <c r="G183" s="17" t="s">
        <v>14</v>
      </c>
      <c r="H183" s="98"/>
      <c r="I183" s="90"/>
    </row>
    <row r="184" spans="1:8" ht="29.25" customHeight="1">
      <c r="A184" s="11">
        <f>SUM(A183+1)</f>
        <v>79</v>
      </c>
      <c r="B184" s="35" t="s">
        <v>352</v>
      </c>
      <c r="C184" s="33" t="s">
        <v>350</v>
      </c>
      <c r="D184" s="111">
        <v>2100.84</v>
      </c>
      <c r="E184" s="16" t="s">
        <v>12</v>
      </c>
      <c r="F184" s="17" t="s">
        <v>29</v>
      </c>
      <c r="G184" s="17" t="s">
        <v>14</v>
      </c>
      <c r="H184" s="98"/>
    </row>
    <row r="185" spans="1:9" ht="65.25" customHeight="1">
      <c r="A185" s="11">
        <f>SUM(A184+1)</f>
        <v>80</v>
      </c>
      <c r="B185" s="35" t="s">
        <v>650</v>
      </c>
      <c r="C185" s="33" t="s">
        <v>654</v>
      </c>
      <c r="D185" s="111">
        <v>21000</v>
      </c>
      <c r="E185" s="16" t="s">
        <v>12</v>
      </c>
      <c r="F185" s="17" t="s">
        <v>29</v>
      </c>
      <c r="G185" s="17" t="s">
        <v>14</v>
      </c>
      <c r="H185" s="98"/>
      <c r="I185" s="90"/>
    </row>
    <row r="186" spans="1:9" ht="29.25" customHeight="1">
      <c r="A186" s="11">
        <f>SUM(A185+1)</f>
        <v>81</v>
      </c>
      <c r="B186" s="12" t="s">
        <v>488</v>
      </c>
      <c r="C186" s="33" t="s">
        <v>87</v>
      </c>
      <c r="D186" s="111">
        <v>2100</v>
      </c>
      <c r="E186" s="16" t="s">
        <v>12</v>
      </c>
      <c r="F186" s="17" t="s">
        <v>29</v>
      </c>
      <c r="G186" s="17" t="s">
        <v>14</v>
      </c>
      <c r="H186" s="98"/>
      <c r="I186" s="90"/>
    </row>
    <row r="187" spans="1:8" ht="19.5" customHeight="1">
      <c r="A187" s="11"/>
      <c r="B187" s="59" t="s">
        <v>353</v>
      </c>
      <c r="C187" s="33"/>
      <c r="D187" s="111"/>
      <c r="E187" s="16"/>
      <c r="F187" s="17"/>
      <c r="G187" s="17"/>
      <c r="H187" s="98"/>
    </row>
    <row r="188" spans="1:9" ht="21" customHeight="1">
      <c r="A188" s="11">
        <f>SUM(A186+1)</f>
        <v>82</v>
      </c>
      <c r="B188" s="35" t="s">
        <v>545</v>
      </c>
      <c r="C188" s="11" t="s">
        <v>546</v>
      </c>
      <c r="D188" s="111">
        <v>60000</v>
      </c>
      <c r="E188" s="16" t="s">
        <v>12</v>
      </c>
      <c r="F188" s="17" t="s">
        <v>29</v>
      </c>
      <c r="G188" s="17" t="s">
        <v>14</v>
      </c>
      <c r="H188" s="98"/>
      <c r="I188" s="90"/>
    </row>
    <row r="189" spans="1:8" ht="21" customHeight="1">
      <c r="A189" s="11"/>
      <c r="B189" s="59" t="s">
        <v>357</v>
      </c>
      <c r="C189" s="33"/>
      <c r="D189" s="111"/>
      <c r="E189" s="16"/>
      <c r="F189" s="17"/>
      <c r="G189" s="17"/>
      <c r="H189" s="98"/>
    </row>
    <row r="190" spans="1:9" ht="20.25" customHeight="1">
      <c r="A190" s="11">
        <f>SUM(A188+1)</f>
        <v>83</v>
      </c>
      <c r="B190" s="35" t="s">
        <v>358</v>
      </c>
      <c r="C190" s="33" t="s">
        <v>91</v>
      </c>
      <c r="D190" s="29">
        <v>840.34</v>
      </c>
      <c r="E190" s="16" t="s">
        <v>12</v>
      </c>
      <c r="F190" s="17" t="s">
        <v>557</v>
      </c>
      <c r="G190" s="17" t="s">
        <v>201</v>
      </c>
      <c r="H190" s="98"/>
      <c r="I190" s="90"/>
    </row>
    <row r="191" spans="1:9" ht="23.25" customHeight="1">
      <c r="A191" s="11">
        <f>SUM(A190+1)</f>
        <v>84</v>
      </c>
      <c r="B191" s="35" t="s">
        <v>359</v>
      </c>
      <c r="C191" s="33" t="s">
        <v>360</v>
      </c>
      <c r="D191" s="29">
        <v>7563.03</v>
      </c>
      <c r="E191" s="16" t="s">
        <v>12</v>
      </c>
      <c r="F191" s="17" t="s">
        <v>557</v>
      </c>
      <c r="G191" s="17" t="s">
        <v>201</v>
      </c>
      <c r="H191" s="98"/>
      <c r="I191" s="90"/>
    </row>
    <row r="192" spans="1:9" ht="20.25" customHeight="1">
      <c r="A192" s="11">
        <f>SUM(A191+1)</f>
        <v>85</v>
      </c>
      <c r="B192" s="35" t="s">
        <v>361</v>
      </c>
      <c r="C192" s="33" t="s">
        <v>360</v>
      </c>
      <c r="D192" s="29">
        <v>4201.68</v>
      </c>
      <c r="E192" s="16" t="s">
        <v>12</v>
      </c>
      <c r="F192" s="17" t="s">
        <v>557</v>
      </c>
      <c r="G192" s="17" t="s">
        <v>201</v>
      </c>
      <c r="H192" s="98"/>
      <c r="I192" s="90"/>
    </row>
    <row r="193" spans="1:8" ht="18.75" customHeight="1">
      <c r="A193" s="11"/>
      <c r="B193" s="59" t="s">
        <v>362</v>
      </c>
      <c r="C193" s="33"/>
      <c r="D193" s="29"/>
      <c r="E193" s="16"/>
      <c r="F193" s="17"/>
      <c r="G193" s="17"/>
      <c r="H193" s="98"/>
    </row>
    <row r="194" spans="1:9" ht="16.5" customHeight="1">
      <c r="A194" s="11">
        <f>SUM(A192+1)</f>
        <v>86</v>
      </c>
      <c r="B194" s="35" t="s">
        <v>363</v>
      </c>
      <c r="C194" s="33" t="s">
        <v>364</v>
      </c>
      <c r="D194" s="29">
        <v>33613.45</v>
      </c>
      <c r="E194" s="16" t="s">
        <v>12</v>
      </c>
      <c r="F194" s="17" t="s">
        <v>29</v>
      </c>
      <c r="G194" s="17" t="s">
        <v>14</v>
      </c>
      <c r="H194" s="98"/>
      <c r="I194" s="90"/>
    </row>
    <row r="195" spans="1:8" ht="19.5" customHeight="1">
      <c r="A195" s="11"/>
      <c r="B195" s="59" t="s">
        <v>367</v>
      </c>
      <c r="C195" s="33"/>
      <c r="D195" s="29"/>
      <c r="E195" s="16"/>
      <c r="F195" s="17"/>
      <c r="G195" s="17"/>
      <c r="H195" s="98"/>
    </row>
    <row r="196" spans="1:9" ht="21.75" customHeight="1">
      <c r="A196" s="11">
        <f>SUM(A194+1)</f>
        <v>87</v>
      </c>
      <c r="B196" s="35" t="s">
        <v>368</v>
      </c>
      <c r="C196" s="33" t="s">
        <v>369</v>
      </c>
      <c r="D196" s="29">
        <v>5882.35</v>
      </c>
      <c r="E196" s="16" t="s">
        <v>12</v>
      </c>
      <c r="F196" s="17" t="s">
        <v>201</v>
      </c>
      <c r="G196" s="17" t="s">
        <v>201</v>
      </c>
      <c r="H196" s="98"/>
      <c r="I196" s="90"/>
    </row>
    <row r="197" spans="1:9" ht="24" customHeight="1">
      <c r="A197" s="11">
        <f>SUM(A196+1)</f>
        <v>88</v>
      </c>
      <c r="B197" s="35" t="s">
        <v>370</v>
      </c>
      <c r="C197" s="33" t="s">
        <v>189</v>
      </c>
      <c r="D197" s="29">
        <v>2521.01</v>
      </c>
      <c r="E197" s="16" t="s">
        <v>12</v>
      </c>
      <c r="F197" s="17" t="s">
        <v>35</v>
      </c>
      <c r="G197" s="17" t="s">
        <v>136</v>
      </c>
      <c r="H197" s="98"/>
      <c r="I197" s="90"/>
    </row>
    <row r="198" spans="1:8" ht="21" customHeight="1">
      <c r="A198" s="11"/>
      <c r="B198" s="59" t="s">
        <v>376</v>
      </c>
      <c r="C198" s="33"/>
      <c r="D198" s="29"/>
      <c r="E198" s="16"/>
      <c r="F198" s="17"/>
      <c r="G198" s="17"/>
      <c r="H198" s="98"/>
    </row>
    <row r="199" spans="1:9" ht="29.25" customHeight="1">
      <c r="A199" s="11">
        <f>SUM(A197+1)</f>
        <v>89</v>
      </c>
      <c r="B199" s="35" t="s">
        <v>371</v>
      </c>
      <c r="C199" s="33" t="s">
        <v>372</v>
      </c>
      <c r="D199" s="29">
        <v>42016.81</v>
      </c>
      <c r="E199" s="16" t="s">
        <v>12</v>
      </c>
      <c r="F199" s="17" t="s">
        <v>29</v>
      </c>
      <c r="G199" s="17" t="s">
        <v>14</v>
      </c>
      <c r="H199" s="98"/>
      <c r="I199" s="90"/>
    </row>
    <row r="200" spans="1:8" ht="21.75" customHeight="1">
      <c r="A200" s="11"/>
      <c r="B200" s="59" t="s">
        <v>375</v>
      </c>
      <c r="C200" s="33"/>
      <c r="D200" s="29"/>
      <c r="E200" s="16"/>
      <c r="F200" s="17"/>
      <c r="G200" s="17"/>
      <c r="H200" s="98"/>
    </row>
    <row r="201" spans="1:9" ht="54.75" customHeight="1">
      <c r="A201" s="11">
        <f>SUM(A199+1)</f>
        <v>90</v>
      </c>
      <c r="B201" s="35" t="s">
        <v>373</v>
      </c>
      <c r="C201" s="33" t="s">
        <v>374</v>
      </c>
      <c r="D201" s="111">
        <v>16806.72</v>
      </c>
      <c r="E201" s="16" t="s">
        <v>12</v>
      </c>
      <c r="F201" s="17" t="s">
        <v>29</v>
      </c>
      <c r="G201" s="17" t="s">
        <v>14</v>
      </c>
      <c r="H201" s="98"/>
      <c r="I201" s="90"/>
    </row>
    <row r="202" spans="1:9" ht="19.5" customHeight="1">
      <c r="A202" s="11">
        <f>SUM(A201+1)</f>
        <v>91</v>
      </c>
      <c r="B202" s="35" t="s">
        <v>473</v>
      </c>
      <c r="C202" s="33" t="s">
        <v>474</v>
      </c>
      <c r="D202" s="111">
        <v>400</v>
      </c>
      <c r="E202" s="16" t="s">
        <v>12</v>
      </c>
      <c r="F202" s="17" t="s">
        <v>29</v>
      </c>
      <c r="G202" s="17" t="s">
        <v>13</v>
      </c>
      <c r="H202" s="98"/>
      <c r="I202" s="90"/>
    </row>
    <row r="203" spans="1:10" ht="18.75" customHeight="1">
      <c r="A203" s="11"/>
      <c r="B203" s="59" t="s">
        <v>377</v>
      </c>
      <c r="C203" s="33"/>
      <c r="D203" s="111"/>
      <c r="E203" s="16"/>
      <c r="F203" s="17"/>
      <c r="G203" s="17"/>
      <c r="H203" s="98"/>
      <c r="J203" s="99"/>
    </row>
    <row r="204" spans="1:9" ht="20.25" customHeight="1">
      <c r="A204" s="11">
        <f>SUM(A202+1)</f>
        <v>92</v>
      </c>
      <c r="B204" s="35" t="s">
        <v>379</v>
      </c>
      <c r="C204" s="33" t="s">
        <v>378</v>
      </c>
      <c r="D204" s="111">
        <v>2521.01</v>
      </c>
      <c r="E204" s="16" t="s">
        <v>12</v>
      </c>
      <c r="F204" s="17" t="s">
        <v>29</v>
      </c>
      <c r="G204" s="17" t="s">
        <v>14</v>
      </c>
      <c r="H204" s="98"/>
      <c r="I204" s="90"/>
    </row>
    <row r="205" spans="1:9" ht="20.25" customHeight="1">
      <c r="A205" s="11">
        <f>SUM(A204+1)</f>
        <v>93</v>
      </c>
      <c r="B205" s="35" t="s">
        <v>458</v>
      </c>
      <c r="C205" s="33" t="s">
        <v>378</v>
      </c>
      <c r="D205" s="111">
        <v>700.84</v>
      </c>
      <c r="E205" s="16" t="s">
        <v>12</v>
      </c>
      <c r="F205" s="17" t="s">
        <v>29</v>
      </c>
      <c r="G205" s="17" t="s">
        <v>14</v>
      </c>
      <c r="H205" s="98"/>
      <c r="I205" s="90"/>
    </row>
    <row r="206" spans="1:9" ht="20.25" customHeight="1">
      <c r="A206" s="11">
        <f>SUM(A205+1)</f>
        <v>94</v>
      </c>
      <c r="B206" s="35" t="s">
        <v>457</v>
      </c>
      <c r="C206" s="33" t="s">
        <v>378</v>
      </c>
      <c r="D206" s="111">
        <v>800</v>
      </c>
      <c r="E206" s="16" t="s">
        <v>12</v>
      </c>
      <c r="F206" s="17" t="s">
        <v>29</v>
      </c>
      <c r="G206" s="17" t="s">
        <v>14</v>
      </c>
      <c r="H206" s="98"/>
      <c r="I206" s="90"/>
    </row>
    <row r="207" spans="1:9" ht="20.25" customHeight="1">
      <c r="A207" s="11">
        <f>SUM(A206+1)</f>
        <v>95</v>
      </c>
      <c r="B207" s="35" t="s">
        <v>457</v>
      </c>
      <c r="C207" s="33" t="s">
        <v>378</v>
      </c>
      <c r="D207" s="111">
        <v>600</v>
      </c>
      <c r="E207" s="16" t="s">
        <v>12</v>
      </c>
      <c r="F207" s="17" t="s">
        <v>29</v>
      </c>
      <c r="G207" s="17" t="s">
        <v>14</v>
      </c>
      <c r="H207" s="98"/>
      <c r="I207" s="90"/>
    </row>
    <row r="208" spans="1:9" ht="20.25" customHeight="1">
      <c r="A208" s="11">
        <f>SUM(A207+1)</f>
        <v>96</v>
      </c>
      <c r="B208" s="35" t="s">
        <v>380</v>
      </c>
      <c r="C208" s="33" t="s">
        <v>378</v>
      </c>
      <c r="D208" s="111">
        <v>2268.91</v>
      </c>
      <c r="E208" s="16" t="s">
        <v>12</v>
      </c>
      <c r="F208" s="17" t="s">
        <v>29</v>
      </c>
      <c r="G208" s="17" t="s">
        <v>14</v>
      </c>
      <c r="H208" s="98"/>
      <c r="I208" s="90"/>
    </row>
    <row r="209" spans="1:8" ht="13.5" customHeight="1">
      <c r="A209" s="11"/>
      <c r="B209" s="59" t="s">
        <v>355</v>
      </c>
      <c r="C209" s="33"/>
      <c r="D209" s="111"/>
      <c r="E209" s="16"/>
      <c r="F209" s="17"/>
      <c r="G209" s="17"/>
      <c r="H209" s="98"/>
    </row>
    <row r="210" spans="1:9" ht="18.75" customHeight="1">
      <c r="A210" s="11">
        <f>SUM(A208+1)</f>
        <v>97</v>
      </c>
      <c r="B210" s="35" t="s">
        <v>356</v>
      </c>
      <c r="C210" s="33" t="s">
        <v>354</v>
      </c>
      <c r="D210" s="29">
        <v>2521.01</v>
      </c>
      <c r="E210" s="16" t="s">
        <v>12</v>
      </c>
      <c r="F210" s="17" t="s">
        <v>29</v>
      </c>
      <c r="G210" s="17" t="s">
        <v>14</v>
      </c>
      <c r="H210" s="98"/>
      <c r="I210" s="90"/>
    </row>
    <row r="211" spans="1:8" ht="18.75" customHeight="1">
      <c r="A211" s="11"/>
      <c r="B211" s="59" t="s">
        <v>365</v>
      </c>
      <c r="C211" s="33"/>
      <c r="D211" s="29"/>
      <c r="E211" s="16"/>
      <c r="F211" s="17"/>
      <c r="G211" s="17"/>
      <c r="H211" s="98"/>
    </row>
    <row r="212" spans="1:9" ht="21.75" customHeight="1">
      <c r="A212" s="11">
        <f>SUM(A210+1)</f>
        <v>98</v>
      </c>
      <c r="B212" s="35" t="s">
        <v>366</v>
      </c>
      <c r="C212" s="33" t="s">
        <v>211</v>
      </c>
      <c r="D212" s="29">
        <v>5042.02</v>
      </c>
      <c r="E212" s="16" t="s">
        <v>12</v>
      </c>
      <c r="F212" s="17" t="s">
        <v>29</v>
      </c>
      <c r="G212" s="17" t="s">
        <v>14</v>
      </c>
      <c r="H212" s="98"/>
      <c r="I212" s="90"/>
    </row>
    <row r="213" spans="1:9" ht="15" customHeight="1">
      <c r="A213" s="11"/>
      <c r="B213" s="59" t="s">
        <v>381</v>
      </c>
      <c r="C213" s="33"/>
      <c r="D213" s="29"/>
      <c r="E213" s="16"/>
      <c r="F213" s="17"/>
      <c r="G213" s="17"/>
      <c r="H213" s="98"/>
      <c r="I213" s="90"/>
    </row>
    <row r="214" spans="1:9" ht="20.25" customHeight="1">
      <c r="A214" s="11">
        <f>SUM(A212+1)</f>
        <v>99</v>
      </c>
      <c r="B214" s="35" t="s">
        <v>382</v>
      </c>
      <c r="C214" s="33" t="s">
        <v>383</v>
      </c>
      <c r="D214" s="29">
        <v>840.34</v>
      </c>
      <c r="E214" s="16" t="s">
        <v>12</v>
      </c>
      <c r="F214" s="17" t="s">
        <v>29</v>
      </c>
      <c r="G214" s="17" t="s">
        <v>14</v>
      </c>
      <c r="H214" s="98"/>
      <c r="I214" s="90"/>
    </row>
    <row r="215" spans="1:9" ht="15" customHeight="1">
      <c r="A215" s="11"/>
      <c r="B215" s="59" t="s">
        <v>384</v>
      </c>
      <c r="C215" s="33"/>
      <c r="D215" s="29"/>
      <c r="E215" s="16"/>
      <c r="F215" s="17"/>
      <c r="G215" s="17"/>
      <c r="H215" s="98"/>
      <c r="I215" s="90"/>
    </row>
    <row r="216" spans="1:9" ht="20.25" customHeight="1">
      <c r="A216" s="11">
        <f>SUM(A214+1)</f>
        <v>100</v>
      </c>
      <c r="B216" s="35" t="s">
        <v>386</v>
      </c>
      <c r="C216" s="33" t="s">
        <v>385</v>
      </c>
      <c r="D216" s="29">
        <v>1680.67</v>
      </c>
      <c r="E216" s="16" t="s">
        <v>12</v>
      </c>
      <c r="F216" s="17" t="s">
        <v>29</v>
      </c>
      <c r="G216" s="17" t="s">
        <v>14</v>
      </c>
      <c r="H216" s="98"/>
      <c r="I216" s="90"/>
    </row>
    <row r="217" spans="1:10" ht="12.75">
      <c r="A217" s="11">
        <f aca="true" t="shared" si="5" ref="A217:A222">SUM(A216+1)</f>
        <v>101</v>
      </c>
      <c r="B217" s="16" t="s">
        <v>281</v>
      </c>
      <c r="C217" s="15" t="s">
        <v>66</v>
      </c>
      <c r="D217" s="43">
        <v>36</v>
      </c>
      <c r="E217" s="16" t="s">
        <v>12</v>
      </c>
      <c r="F217" s="17" t="s">
        <v>13</v>
      </c>
      <c r="G217" s="17" t="s">
        <v>14</v>
      </c>
      <c r="H217" s="98"/>
      <c r="I217" s="90"/>
      <c r="J217" s="91"/>
    </row>
    <row r="218" spans="1:10" ht="12.75">
      <c r="A218" s="11">
        <f t="shared" si="5"/>
        <v>102</v>
      </c>
      <c r="B218" s="12" t="s">
        <v>282</v>
      </c>
      <c r="C218" s="11" t="s">
        <v>92</v>
      </c>
      <c r="D218" s="43">
        <v>30</v>
      </c>
      <c r="E218" s="16" t="s">
        <v>12</v>
      </c>
      <c r="F218" s="17" t="s">
        <v>13</v>
      </c>
      <c r="G218" s="17" t="s">
        <v>14</v>
      </c>
      <c r="H218" s="98"/>
      <c r="I218" s="90"/>
      <c r="J218" s="91"/>
    </row>
    <row r="219" spans="1:9" ht="23.25" customHeight="1">
      <c r="A219" s="11">
        <f t="shared" si="5"/>
        <v>103</v>
      </c>
      <c r="B219" s="12" t="s">
        <v>226</v>
      </c>
      <c r="C219" s="11" t="s">
        <v>227</v>
      </c>
      <c r="D219" s="29">
        <v>15126.05</v>
      </c>
      <c r="E219" s="16" t="s">
        <v>12</v>
      </c>
      <c r="F219" s="17" t="s">
        <v>29</v>
      </c>
      <c r="G219" s="17" t="s">
        <v>14</v>
      </c>
      <c r="I219" s="90"/>
    </row>
    <row r="220" spans="1:9" ht="16.5" customHeight="1">
      <c r="A220" s="11">
        <f t="shared" si="5"/>
        <v>104</v>
      </c>
      <c r="B220" s="12" t="s">
        <v>396</v>
      </c>
      <c r="C220" s="11" t="s">
        <v>397</v>
      </c>
      <c r="D220" s="29">
        <v>21008.4</v>
      </c>
      <c r="E220" s="16" t="s">
        <v>12</v>
      </c>
      <c r="F220" s="17" t="s">
        <v>29</v>
      </c>
      <c r="G220" s="17" t="s">
        <v>14</v>
      </c>
      <c r="I220" s="90"/>
    </row>
    <row r="221" spans="1:9" ht="22.5" customHeight="1">
      <c r="A221" s="11">
        <f t="shared" si="5"/>
        <v>105</v>
      </c>
      <c r="B221" s="12" t="s">
        <v>399</v>
      </c>
      <c r="C221" s="11" t="s">
        <v>398</v>
      </c>
      <c r="D221" s="29">
        <v>9411.76</v>
      </c>
      <c r="E221" s="16" t="s">
        <v>12</v>
      </c>
      <c r="F221" s="17" t="s">
        <v>29</v>
      </c>
      <c r="G221" s="17" t="s">
        <v>14</v>
      </c>
      <c r="I221" s="90"/>
    </row>
    <row r="222" spans="1:9" ht="22.5" customHeight="1">
      <c r="A222" s="11">
        <f t="shared" si="5"/>
        <v>106</v>
      </c>
      <c r="B222" s="12" t="s">
        <v>400</v>
      </c>
      <c r="C222" s="11" t="s">
        <v>394</v>
      </c>
      <c r="D222" s="29">
        <v>105042.02</v>
      </c>
      <c r="E222" s="16" t="s">
        <v>12</v>
      </c>
      <c r="F222" s="17" t="s">
        <v>29</v>
      </c>
      <c r="G222" s="17" t="s">
        <v>14</v>
      </c>
      <c r="I222" s="90"/>
    </row>
    <row r="223" spans="1:8" ht="6.75" customHeight="1">
      <c r="A223" s="52"/>
      <c r="B223" s="85"/>
      <c r="C223" s="48"/>
      <c r="D223" s="48"/>
      <c r="E223" s="54"/>
      <c r="F223" s="55"/>
      <c r="G223" s="55"/>
      <c r="H223" s="98"/>
    </row>
    <row r="224" spans="1:8" ht="16.5" customHeight="1">
      <c r="A224" s="11">
        <f>SUM(A222+1)</f>
        <v>107</v>
      </c>
      <c r="B224" s="41" t="s">
        <v>640</v>
      </c>
      <c r="C224" s="28" t="s">
        <v>641</v>
      </c>
      <c r="D224" s="111">
        <v>400</v>
      </c>
      <c r="E224" s="16" t="s">
        <v>12</v>
      </c>
      <c r="F224" s="17" t="s">
        <v>29</v>
      </c>
      <c r="G224" s="17" t="s">
        <v>14</v>
      </c>
      <c r="H224" s="98"/>
    </row>
    <row r="225" spans="1:9" ht="12.75">
      <c r="A225" s="11">
        <f>SUM(A224+1)</f>
        <v>108</v>
      </c>
      <c r="B225" s="58" t="s">
        <v>403</v>
      </c>
      <c r="C225" s="11" t="s">
        <v>93</v>
      </c>
      <c r="D225" s="29">
        <v>84033.61</v>
      </c>
      <c r="E225" s="12" t="s">
        <v>12</v>
      </c>
      <c r="F225" s="17" t="s">
        <v>29</v>
      </c>
      <c r="G225" s="17" t="s">
        <v>14</v>
      </c>
      <c r="I225" s="90"/>
    </row>
    <row r="226" spans="1:7" ht="7.5" customHeight="1">
      <c r="A226" s="52"/>
      <c r="B226" s="116"/>
      <c r="C226" s="48"/>
      <c r="D226" s="48"/>
      <c r="E226" s="54"/>
      <c r="F226" s="55"/>
      <c r="G226" s="55"/>
    </row>
    <row r="227" spans="1:9" ht="12" customHeight="1">
      <c r="A227" s="15"/>
      <c r="B227" s="59" t="s">
        <v>94</v>
      </c>
      <c r="C227" s="15"/>
      <c r="D227" s="56"/>
      <c r="E227" s="16"/>
      <c r="F227" s="17"/>
      <c r="G227" s="17"/>
      <c r="H227" s="26"/>
      <c r="I227" s="92"/>
    </row>
    <row r="228" spans="1:7" ht="12" customHeight="1">
      <c r="A228" s="15"/>
      <c r="B228" s="35" t="s">
        <v>90</v>
      </c>
      <c r="C228" s="15"/>
      <c r="D228" s="111"/>
      <c r="E228" s="16"/>
      <c r="F228" s="17"/>
      <c r="G228" s="17"/>
    </row>
    <row r="229" spans="1:11" ht="15.75" customHeight="1">
      <c r="A229" s="11">
        <f>SUM(A225+1)</f>
        <v>109</v>
      </c>
      <c r="B229" s="59" t="s">
        <v>95</v>
      </c>
      <c r="C229" s="42"/>
      <c r="D229" s="87">
        <f>SUM(D230:D233)</f>
        <v>13992</v>
      </c>
      <c r="E229" s="117"/>
      <c r="F229" s="13"/>
      <c r="G229" s="13"/>
      <c r="H229" s="25"/>
      <c r="J229" s="100"/>
      <c r="K229" s="91"/>
    </row>
    <row r="230" spans="1:11" ht="12.75">
      <c r="A230" s="11"/>
      <c r="B230" s="81" t="s">
        <v>625</v>
      </c>
      <c r="C230" s="80" t="s">
        <v>619</v>
      </c>
      <c r="D230" s="113">
        <v>192</v>
      </c>
      <c r="E230" s="12" t="s">
        <v>12</v>
      </c>
      <c r="F230" s="13" t="s">
        <v>29</v>
      </c>
      <c r="G230" s="13" t="s">
        <v>14</v>
      </c>
      <c r="I230" s="90"/>
      <c r="K230" s="101"/>
    </row>
    <row r="231" spans="1:11" ht="12.75">
      <c r="A231" s="11"/>
      <c r="B231" s="10" t="s">
        <v>626</v>
      </c>
      <c r="C231" s="11" t="s">
        <v>624</v>
      </c>
      <c r="D231" s="111">
        <v>960</v>
      </c>
      <c r="E231" s="12" t="s">
        <v>12</v>
      </c>
      <c r="F231" s="13" t="s">
        <v>29</v>
      </c>
      <c r="G231" s="13" t="s">
        <v>14</v>
      </c>
      <c r="I231" s="90"/>
      <c r="K231" s="101"/>
    </row>
    <row r="232" spans="1:11" ht="12.75">
      <c r="A232" s="11"/>
      <c r="B232" s="10" t="s">
        <v>621</v>
      </c>
      <c r="C232" s="11" t="s">
        <v>620</v>
      </c>
      <c r="D232" s="113">
        <v>5400</v>
      </c>
      <c r="E232" s="12" t="s">
        <v>12</v>
      </c>
      <c r="F232" s="13" t="s">
        <v>29</v>
      </c>
      <c r="G232" s="13" t="s">
        <v>14</v>
      </c>
      <c r="I232" s="90"/>
      <c r="K232" s="101"/>
    </row>
    <row r="233" spans="1:11" ht="12.75">
      <c r="A233" s="11"/>
      <c r="B233" s="10" t="s">
        <v>622</v>
      </c>
      <c r="C233" s="11" t="s">
        <v>623</v>
      </c>
      <c r="D233" s="113">
        <v>7440</v>
      </c>
      <c r="E233" s="12" t="s">
        <v>12</v>
      </c>
      <c r="F233" s="13" t="s">
        <v>29</v>
      </c>
      <c r="G233" s="13" t="s">
        <v>14</v>
      </c>
      <c r="I233" s="90"/>
      <c r="K233" s="101"/>
    </row>
    <row r="234" spans="1:7" ht="15" customHeight="1">
      <c r="A234" s="11">
        <f>SUM(A229+1)</f>
        <v>110</v>
      </c>
      <c r="B234" s="73" t="s">
        <v>96</v>
      </c>
      <c r="C234" s="33"/>
      <c r="D234" s="87">
        <v>1315</v>
      </c>
      <c r="E234" s="12" t="s">
        <v>12</v>
      </c>
      <c r="F234" s="17" t="s">
        <v>27</v>
      </c>
      <c r="G234" s="13" t="s">
        <v>14</v>
      </c>
    </row>
    <row r="235" spans="1:9" ht="15" customHeight="1">
      <c r="A235" s="11"/>
      <c r="B235" s="72" t="s">
        <v>97</v>
      </c>
      <c r="C235" s="33" t="s">
        <v>98</v>
      </c>
      <c r="D235" s="111">
        <v>120</v>
      </c>
      <c r="E235" s="12"/>
      <c r="F235" s="17"/>
      <c r="G235" s="13"/>
      <c r="I235" s="90"/>
    </row>
    <row r="236" spans="1:9" ht="15" customHeight="1">
      <c r="A236" s="11"/>
      <c r="B236" s="72" t="s">
        <v>99</v>
      </c>
      <c r="C236" s="33" t="s">
        <v>100</v>
      </c>
      <c r="D236" s="29">
        <v>140</v>
      </c>
      <c r="E236" s="12"/>
      <c r="F236" s="17"/>
      <c r="G236" s="13"/>
      <c r="I236" s="90"/>
    </row>
    <row r="237" spans="1:9" ht="15" customHeight="1">
      <c r="A237" s="11"/>
      <c r="B237" s="72" t="s">
        <v>101</v>
      </c>
      <c r="C237" s="33" t="s">
        <v>102</v>
      </c>
      <c r="D237" s="29">
        <v>160</v>
      </c>
      <c r="E237" s="12"/>
      <c r="F237" s="17"/>
      <c r="G237" s="13"/>
      <c r="I237" s="90"/>
    </row>
    <row r="238" spans="1:9" ht="12.75" customHeight="1">
      <c r="A238" s="11"/>
      <c r="B238" s="72" t="s">
        <v>103</v>
      </c>
      <c r="C238" s="33" t="s">
        <v>104</v>
      </c>
      <c r="D238" s="29">
        <v>200</v>
      </c>
      <c r="E238" s="12"/>
      <c r="F238" s="17"/>
      <c r="G238" s="13"/>
      <c r="I238" s="90"/>
    </row>
    <row r="239" spans="1:9" ht="12.75" customHeight="1">
      <c r="A239" s="11"/>
      <c r="B239" s="72" t="s">
        <v>105</v>
      </c>
      <c r="C239" s="33" t="s">
        <v>106</v>
      </c>
      <c r="D239" s="29">
        <v>270</v>
      </c>
      <c r="E239" s="12"/>
      <c r="F239" s="17"/>
      <c r="G239" s="13"/>
      <c r="I239" s="90"/>
    </row>
    <row r="240" spans="1:9" ht="12.75" customHeight="1">
      <c r="A240" s="11"/>
      <c r="B240" s="72" t="s">
        <v>268</v>
      </c>
      <c r="C240" s="33" t="s">
        <v>106</v>
      </c>
      <c r="D240" s="29">
        <v>75</v>
      </c>
      <c r="E240" s="12"/>
      <c r="F240" s="17"/>
      <c r="G240" s="13"/>
      <c r="I240" s="90"/>
    </row>
    <row r="241" spans="1:9" ht="16.5" customHeight="1">
      <c r="A241" s="11"/>
      <c r="B241" s="72" t="s">
        <v>107</v>
      </c>
      <c r="C241" s="33" t="s">
        <v>108</v>
      </c>
      <c r="D241" s="29">
        <v>350</v>
      </c>
      <c r="E241" s="12"/>
      <c r="F241" s="17"/>
      <c r="G241" s="13"/>
      <c r="I241" s="90"/>
    </row>
    <row r="242" spans="1:10" ht="178.5">
      <c r="A242" s="11">
        <f>SUM(A234+1)</f>
        <v>111</v>
      </c>
      <c r="B242" s="59" t="s">
        <v>109</v>
      </c>
      <c r="C242" s="33" t="s">
        <v>110</v>
      </c>
      <c r="D242" s="40">
        <v>72300</v>
      </c>
      <c r="E242" s="12" t="s">
        <v>12</v>
      </c>
      <c r="F242" s="17" t="s">
        <v>27</v>
      </c>
      <c r="G242" s="17" t="s">
        <v>14</v>
      </c>
      <c r="H242" s="24"/>
      <c r="I242" s="90"/>
      <c r="J242" s="7"/>
    </row>
    <row r="243" spans="1:9" ht="9" customHeight="1">
      <c r="A243" s="52"/>
      <c r="B243" s="70"/>
      <c r="C243" s="48"/>
      <c r="D243" s="68"/>
      <c r="E243" s="54"/>
      <c r="F243" s="55"/>
      <c r="G243" s="55"/>
      <c r="H243" s="24"/>
      <c r="I243" s="90"/>
    </row>
    <row r="244" spans="1:9" ht="38.25">
      <c r="A244" s="11">
        <f>SUM(A242+1)</f>
        <v>112</v>
      </c>
      <c r="B244" s="59" t="s">
        <v>111</v>
      </c>
      <c r="C244" s="15" t="s">
        <v>112</v>
      </c>
      <c r="D244" s="56">
        <v>47400</v>
      </c>
      <c r="E244" s="12" t="s">
        <v>12</v>
      </c>
      <c r="F244" s="17" t="s">
        <v>13</v>
      </c>
      <c r="G244" s="17" t="s">
        <v>14</v>
      </c>
      <c r="H244" s="24"/>
      <c r="I244" s="90"/>
    </row>
    <row r="245" spans="1:9" ht="7.5" customHeight="1">
      <c r="A245" s="84"/>
      <c r="B245" s="118"/>
      <c r="C245" s="119"/>
      <c r="D245" s="119"/>
      <c r="E245" s="118"/>
      <c r="F245" s="120"/>
      <c r="G245" s="120"/>
      <c r="H245" s="121"/>
      <c r="I245" s="90"/>
    </row>
    <row r="246" spans="1:9" ht="18" customHeight="1">
      <c r="A246" s="15"/>
      <c r="B246" s="59" t="s">
        <v>117</v>
      </c>
      <c r="C246" s="33"/>
      <c r="D246" s="32"/>
      <c r="E246" s="16"/>
      <c r="F246" s="17"/>
      <c r="G246" s="17"/>
      <c r="I246" s="90"/>
    </row>
    <row r="247" spans="1:9" ht="46.5" customHeight="1">
      <c r="A247" s="11">
        <f>SUM(A244+1)</f>
        <v>113</v>
      </c>
      <c r="B247" s="35" t="s">
        <v>198</v>
      </c>
      <c r="C247" s="33" t="s">
        <v>118</v>
      </c>
      <c r="D247" s="40">
        <v>42000</v>
      </c>
      <c r="E247" s="12" t="s">
        <v>12</v>
      </c>
      <c r="F247" s="13" t="s">
        <v>13</v>
      </c>
      <c r="G247" s="13" t="s">
        <v>14</v>
      </c>
      <c r="H247" s="24"/>
      <c r="I247" s="90"/>
    </row>
    <row r="248" spans="1:7" ht="12.75">
      <c r="A248" s="11"/>
      <c r="B248" s="59" t="s">
        <v>119</v>
      </c>
      <c r="C248" s="122"/>
      <c r="D248" s="40">
        <f>SUM(D250:D259)</f>
        <v>5200</v>
      </c>
      <c r="E248" s="12"/>
      <c r="F248" s="13"/>
      <c r="G248" s="13"/>
    </row>
    <row r="249" spans="1:7" ht="12.75">
      <c r="A249" s="11"/>
      <c r="B249" s="35" t="s">
        <v>47</v>
      </c>
      <c r="C249" s="33"/>
      <c r="D249" s="29"/>
      <c r="E249" s="12"/>
      <c r="F249" s="39"/>
      <c r="G249" s="39"/>
    </row>
    <row r="250" spans="1:9" ht="12.75">
      <c r="A250" s="11">
        <f>SUM(A247+1)</f>
        <v>114</v>
      </c>
      <c r="B250" s="35" t="s">
        <v>303</v>
      </c>
      <c r="C250" s="15" t="s">
        <v>120</v>
      </c>
      <c r="D250" s="29">
        <v>540</v>
      </c>
      <c r="E250" s="12" t="s">
        <v>12</v>
      </c>
      <c r="F250" s="13" t="s">
        <v>29</v>
      </c>
      <c r="G250" s="13" t="s">
        <v>14</v>
      </c>
      <c r="I250" s="90"/>
    </row>
    <row r="251" spans="1:9" ht="12.75">
      <c r="A251" s="11">
        <f>SUM(A250+1)</f>
        <v>115</v>
      </c>
      <c r="B251" s="35" t="s">
        <v>304</v>
      </c>
      <c r="C251" s="15" t="s">
        <v>305</v>
      </c>
      <c r="D251" s="29">
        <v>240</v>
      </c>
      <c r="E251" s="12" t="s">
        <v>12</v>
      </c>
      <c r="F251" s="13" t="s">
        <v>29</v>
      </c>
      <c r="G251" s="13" t="s">
        <v>14</v>
      </c>
      <c r="I251" s="90"/>
    </row>
    <row r="252" spans="1:9" ht="12.75">
      <c r="A252" s="11">
        <f aca="true" t="shared" si="6" ref="A252:A259">SUM(A251+1)</f>
        <v>116</v>
      </c>
      <c r="B252" s="35" t="s">
        <v>306</v>
      </c>
      <c r="C252" s="15" t="s">
        <v>69</v>
      </c>
      <c r="D252" s="29">
        <v>300</v>
      </c>
      <c r="E252" s="12" t="s">
        <v>12</v>
      </c>
      <c r="F252" s="13" t="s">
        <v>29</v>
      </c>
      <c r="G252" s="13" t="s">
        <v>14</v>
      </c>
      <c r="I252" s="90"/>
    </row>
    <row r="253" spans="1:9" ht="12.75">
      <c r="A253" s="11">
        <f t="shared" si="6"/>
        <v>117</v>
      </c>
      <c r="B253" s="35" t="s">
        <v>311</v>
      </c>
      <c r="C253" s="15" t="s">
        <v>121</v>
      </c>
      <c r="D253" s="29">
        <v>75</v>
      </c>
      <c r="E253" s="12" t="s">
        <v>12</v>
      </c>
      <c r="F253" s="13" t="s">
        <v>29</v>
      </c>
      <c r="G253" s="13" t="s">
        <v>14</v>
      </c>
      <c r="I253" s="90"/>
    </row>
    <row r="254" spans="1:9" ht="21" customHeight="1">
      <c r="A254" s="11">
        <f t="shared" si="6"/>
        <v>118</v>
      </c>
      <c r="B254" s="14" t="s">
        <v>302</v>
      </c>
      <c r="C254" s="15" t="s">
        <v>120</v>
      </c>
      <c r="D254" s="32">
        <v>750</v>
      </c>
      <c r="E254" s="12" t="s">
        <v>12</v>
      </c>
      <c r="F254" s="13" t="s">
        <v>29</v>
      </c>
      <c r="G254" s="13" t="s">
        <v>14</v>
      </c>
      <c r="I254" s="90"/>
    </row>
    <row r="255" spans="1:9" ht="15" customHeight="1">
      <c r="A255" s="11">
        <f t="shared" si="6"/>
        <v>119</v>
      </c>
      <c r="B255" s="14" t="s">
        <v>307</v>
      </c>
      <c r="C255" s="15" t="s">
        <v>210</v>
      </c>
      <c r="D255" s="32">
        <v>180</v>
      </c>
      <c r="E255" s="12" t="s">
        <v>12</v>
      </c>
      <c r="F255" s="13" t="s">
        <v>29</v>
      </c>
      <c r="G255" s="13" t="s">
        <v>14</v>
      </c>
      <c r="I255" s="90"/>
    </row>
    <row r="256" spans="1:9" ht="15" customHeight="1">
      <c r="A256" s="11">
        <f t="shared" si="6"/>
        <v>120</v>
      </c>
      <c r="B256" s="14" t="s">
        <v>308</v>
      </c>
      <c r="C256" s="15" t="s">
        <v>210</v>
      </c>
      <c r="D256" s="110">
        <v>170</v>
      </c>
      <c r="E256" s="12" t="s">
        <v>12</v>
      </c>
      <c r="F256" s="13" t="s">
        <v>29</v>
      </c>
      <c r="G256" s="13" t="s">
        <v>14</v>
      </c>
      <c r="I256" s="90"/>
    </row>
    <row r="257" spans="1:9" ht="15" customHeight="1">
      <c r="A257" s="11">
        <f t="shared" si="6"/>
        <v>121</v>
      </c>
      <c r="B257" s="14" t="s">
        <v>310</v>
      </c>
      <c r="C257" s="15" t="s">
        <v>309</v>
      </c>
      <c r="D257" s="110">
        <v>45</v>
      </c>
      <c r="E257" s="12" t="s">
        <v>12</v>
      </c>
      <c r="F257" s="13" t="s">
        <v>29</v>
      </c>
      <c r="G257" s="13" t="s">
        <v>14</v>
      </c>
      <c r="I257" s="90"/>
    </row>
    <row r="258" spans="1:9" ht="30" customHeight="1">
      <c r="A258" s="11">
        <f t="shared" si="6"/>
        <v>122</v>
      </c>
      <c r="B258" s="35" t="s">
        <v>648</v>
      </c>
      <c r="C258" s="33" t="s">
        <v>649</v>
      </c>
      <c r="D258" s="111">
        <v>1700</v>
      </c>
      <c r="E258" s="12" t="s">
        <v>12</v>
      </c>
      <c r="F258" s="13" t="s">
        <v>29</v>
      </c>
      <c r="G258" s="13" t="s">
        <v>14</v>
      </c>
      <c r="I258" s="90"/>
    </row>
    <row r="259" spans="1:9" ht="19.5" customHeight="1">
      <c r="A259" s="11">
        <f t="shared" si="6"/>
        <v>123</v>
      </c>
      <c r="B259" s="35" t="s">
        <v>428</v>
      </c>
      <c r="C259" s="15" t="s">
        <v>122</v>
      </c>
      <c r="D259" s="111">
        <v>1200</v>
      </c>
      <c r="E259" s="12" t="s">
        <v>12</v>
      </c>
      <c r="F259" s="13" t="s">
        <v>29</v>
      </c>
      <c r="G259" s="13" t="s">
        <v>14</v>
      </c>
      <c r="I259" s="90"/>
    </row>
    <row r="260" spans="1:11" ht="7.5" customHeight="1">
      <c r="A260" s="52"/>
      <c r="B260" s="85"/>
      <c r="C260" s="52"/>
      <c r="D260" s="48"/>
      <c r="E260" s="54"/>
      <c r="F260" s="55"/>
      <c r="G260" s="55"/>
      <c r="H260" s="24"/>
      <c r="I260" s="24"/>
      <c r="J260" s="102"/>
      <c r="K260" s="102"/>
    </row>
    <row r="261" spans="1:9" ht="21.75" customHeight="1">
      <c r="A261" s="11">
        <f>SUM(A259+1)</f>
        <v>124</v>
      </c>
      <c r="B261" s="12" t="s">
        <v>283</v>
      </c>
      <c r="C261" s="11" t="s">
        <v>123</v>
      </c>
      <c r="D261" s="32">
        <v>2500</v>
      </c>
      <c r="E261" s="12" t="s">
        <v>12</v>
      </c>
      <c r="F261" s="13" t="s">
        <v>13</v>
      </c>
      <c r="G261" s="13" t="s">
        <v>14</v>
      </c>
      <c r="H261" s="24"/>
      <c r="I261" s="90"/>
    </row>
    <row r="262" spans="1:9" ht="19.5" customHeight="1">
      <c r="A262" s="11">
        <f>SUM(A261+1)</f>
        <v>125</v>
      </c>
      <c r="B262" s="12" t="s">
        <v>287</v>
      </c>
      <c r="C262" s="11" t="s">
        <v>123</v>
      </c>
      <c r="D262" s="32">
        <v>2200</v>
      </c>
      <c r="E262" s="12" t="s">
        <v>12</v>
      </c>
      <c r="F262" s="13" t="s">
        <v>13</v>
      </c>
      <c r="G262" s="13" t="s">
        <v>14</v>
      </c>
      <c r="I262" s="90"/>
    </row>
    <row r="263" spans="1:9" ht="12.75" customHeight="1">
      <c r="A263" s="11">
        <f>SUM(A262+1)</f>
        <v>126</v>
      </c>
      <c r="B263" s="12" t="s">
        <v>314</v>
      </c>
      <c r="C263" s="11" t="s">
        <v>194</v>
      </c>
      <c r="D263" s="111">
        <v>650</v>
      </c>
      <c r="E263" s="12" t="s">
        <v>12</v>
      </c>
      <c r="F263" s="13" t="s">
        <v>29</v>
      </c>
      <c r="G263" s="13" t="s">
        <v>14</v>
      </c>
      <c r="I263" s="90"/>
    </row>
    <row r="264" spans="1:9" ht="12.75" customHeight="1">
      <c r="A264" s="11"/>
      <c r="B264" s="12" t="s">
        <v>90</v>
      </c>
      <c r="C264" s="11"/>
      <c r="D264" s="111"/>
      <c r="E264" s="12"/>
      <c r="F264" s="13"/>
      <c r="G264" s="13"/>
      <c r="I264" s="90"/>
    </row>
    <row r="265" spans="1:9" ht="12.75" customHeight="1">
      <c r="A265" s="11"/>
      <c r="B265" s="12" t="s">
        <v>499</v>
      </c>
      <c r="C265" s="11" t="s">
        <v>194</v>
      </c>
      <c r="D265" s="111">
        <v>200</v>
      </c>
      <c r="E265" s="12" t="s">
        <v>12</v>
      </c>
      <c r="F265" s="13" t="s">
        <v>29</v>
      </c>
      <c r="G265" s="13" t="s">
        <v>14</v>
      </c>
      <c r="I265" s="90"/>
    </row>
    <row r="266" spans="1:9" ht="12.75" customHeight="1">
      <c r="A266" s="11"/>
      <c r="B266" s="12" t="s">
        <v>500</v>
      </c>
      <c r="C266" s="11" t="s">
        <v>194</v>
      </c>
      <c r="D266" s="111">
        <v>450</v>
      </c>
      <c r="E266" s="12" t="s">
        <v>12</v>
      </c>
      <c r="F266" s="13" t="s">
        <v>29</v>
      </c>
      <c r="G266" s="13" t="s">
        <v>14</v>
      </c>
      <c r="I266" s="90"/>
    </row>
    <row r="267" spans="1:9" ht="15.75" customHeight="1">
      <c r="A267" s="11">
        <f>SUM(A263+1)</f>
        <v>127</v>
      </c>
      <c r="B267" s="12" t="s">
        <v>244</v>
      </c>
      <c r="C267" s="11"/>
      <c r="D267" s="111">
        <v>45000</v>
      </c>
      <c r="E267" s="12" t="s">
        <v>12</v>
      </c>
      <c r="F267" s="13" t="s">
        <v>29</v>
      </c>
      <c r="G267" s="13" t="s">
        <v>14</v>
      </c>
      <c r="I267" s="89"/>
    </row>
    <row r="268" spans="1:9" ht="36.75" customHeight="1">
      <c r="A268" s="11">
        <f aca="true" t="shared" si="7" ref="A268:A279">SUM(A267+1)</f>
        <v>128</v>
      </c>
      <c r="B268" s="14" t="s">
        <v>247</v>
      </c>
      <c r="C268" s="28" t="s">
        <v>251</v>
      </c>
      <c r="D268" s="111">
        <v>15000</v>
      </c>
      <c r="E268" s="12" t="s">
        <v>12</v>
      </c>
      <c r="F268" s="13" t="s">
        <v>29</v>
      </c>
      <c r="G268" s="13" t="s">
        <v>14</v>
      </c>
      <c r="I268" s="89"/>
    </row>
    <row r="269" spans="1:9" ht="36.75" customHeight="1">
      <c r="A269" s="11">
        <f t="shared" si="7"/>
        <v>129</v>
      </c>
      <c r="B269" s="14" t="s">
        <v>248</v>
      </c>
      <c r="C269" s="37" t="s">
        <v>242</v>
      </c>
      <c r="D269" s="111">
        <v>100000</v>
      </c>
      <c r="E269" s="12" t="s">
        <v>12</v>
      </c>
      <c r="F269" s="13" t="s">
        <v>29</v>
      </c>
      <c r="G269" s="13" t="s">
        <v>14</v>
      </c>
      <c r="I269" s="89"/>
    </row>
    <row r="270" spans="1:9" ht="18.75" customHeight="1">
      <c r="A270" s="11">
        <f t="shared" si="7"/>
        <v>130</v>
      </c>
      <c r="B270" s="14" t="s">
        <v>250</v>
      </c>
      <c r="C270" s="37" t="s">
        <v>252</v>
      </c>
      <c r="D270" s="111">
        <v>50000</v>
      </c>
      <c r="E270" s="12" t="s">
        <v>12</v>
      </c>
      <c r="F270" s="13" t="s">
        <v>29</v>
      </c>
      <c r="G270" s="13" t="s">
        <v>14</v>
      </c>
      <c r="I270" s="89"/>
    </row>
    <row r="271" spans="1:9" ht="23.25" customHeight="1">
      <c r="A271" s="11">
        <f t="shared" si="7"/>
        <v>131</v>
      </c>
      <c r="B271" s="14" t="s">
        <v>254</v>
      </c>
      <c r="C271" s="37" t="s">
        <v>253</v>
      </c>
      <c r="D271" s="111">
        <v>30000</v>
      </c>
      <c r="E271" s="12" t="s">
        <v>12</v>
      </c>
      <c r="F271" s="13" t="s">
        <v>29</v>
      </c>
      <c r="G271" s="13" t="s">
        <v>14</v>
      </c>
      <c r="I271" s="89"/>
    </row>
    <row r="272" spans="1:9" ht="21" customHeight="1">
      <c r="A272" s="11">
        <f t="shared" si="7"/>
        <v>132</v>
      </c>
      <c r="B272" s="14" t="s">
        <v>340</v>
      </c>
      <c r="C272" s="11" t="s">
        <v>341</v>
      </c>
      <c r="D272" s="111">
        <v>5000</v>
      </c>
      <c r="E272" s="12" t="s">
        <v>277</v>
      </c>
      <c r="F272" s="13" t="s">
        <v>659</v>
      </c>
      <c r="G272" s="13" t="s">
        <v>659</v>
      </c>
      <c r="I272" s="90"/>
    </row>
    <row r="273" spans="1:9" ht="24" customHeight="1">
      <c r="A273" s="11">
        <f t="shared" si="7"/>
        <v>133</v>
      </c>
      <c r="B273" s="12" t="s">
        <v>483</v>
      </c>
      <c r="C273" s="11" t="s">
        <v>484</v>
      </c>
      <c r="D273" s="111">
        <v>900</v>
      </c>
      <c r="E273" s="12" t="s">
        <v>12</v>
      </c>
      <c r="F273" s="13" t="s">
        <v>29</v>
      </c>
      <c r="G273" s="13" t="s">
        <v>13</v>
      </c>
      <c r="I273" s="90"/>
    </row>
    <row r="274" spans="1:9" ht="21" customHeight="1">
      <c r="A274" s="11">
        <f t="shared" si="7"/>
        <v>134</v>
      </c>
      <c r="B274" s="12" t="s">
        <v>515</v>
      </c>
      <c r="C274" s="11" t="s">
        <v>516</v>
      </c>
      <c r="D274" s="111">
        <v>350</v>
      </c>
      <c r="E274" s="12" t="s">
        <v>12</v>
      </c>
      <c r="F274" s="13" t="s">
        <v>13</v>
      </c>
      <c r="G274" s="13" t="s">
        <v>13</v>
      </c>
      <c r="I274" s="90"/>
    </row>
    <row r="275" spans="1:9" ht="21" customHeight="1">
      <c r="A275" s="11">
        <f t="shared" si="7"/>
        <v>135</v>
      </c>
      <c r="B275" s="12" t="s">
        <v>521</v>
      </c>
      <c r="C275" s="11" t="s">
        <v>522</v>
      </c>
      <c r="D275" s="111">
        <v>1487.5</v>
      </c>
      <c r="E275" s="12" t="s">
        <v>12</v>
      </c>
      <c r="F275" s="13" t="s">
        <v>13</v>
      </c>
      <c r="G275" s="13" t="s">
        <v>14</v>
      </c>
      <c r="I275" s="90"/>
    </row>
    <row r="276" spans="1:9" ht="21" customHeight="1">
      <c r="A276" s="11">
        <f t="shared" si="7"/>
        <v>136</v>
      </c>
      <c r="B276" s="12" t="s">
        <v>537</v>
      </c>
      <c r="C276" s="11" t="s">
        <v>538</v>
      </c>
      <c r="D276" s="111">
        <v>14000</v>
      </c>
      <c r="E276" s="12" t="s">
        <v>12</v>
      </c>
      <c r="F276" s="13" t="s">
        <v>13</v>
      </c>
      <c r="G276" s="13" t="s">
        <v>14</v>
      </c>
      <c r="I276" s="90"/>
    </row>
    <row r="277" spans="1:9" ht="55.5" customHeight="1">
      <c r="A277" s="11">
        <f t="shared" si="7"/>
        <v>137</v>
      </c>
      <c r="B277" s="12" t="s">
        <v>661</v>
      </c>
      <c r="C277" s="36" t="s">
        <v>662</v>
      </c>
      <c r="D277" s="111">
        <v>4662.76</v>
      </c>
      <c r="E277" s="12" t="s">
        <v>12</v>
      </c>
      <c r="F277" s="13" t="s">
        <v>13</v>
      </c>
      <c r="G277" s="13" t="s">
        <v>14</v>
      </c>
      <c r="I277" s="90"/>
    </row>
    <row r="278" spans="1:9" ht="21" customHeight="1">
      <c r="A278" s="11">
        <f t="shared" si="7"/>
        <v>138</v>
      </c>
      <c r="B278" s="10" t="s">
        <v>548</v>
      </c>
      <c r="C278" s="11" t="s">
        <v>549</v>
      </c>
      <c r="D278" s="111">
        <v>4200</v>
      </c>
      <c r="E278" s="12" t="s">
        <v>12</v>
      </c>
      <c r="F278" s="13" t="s">
        <v>13</v>
      </c>
      <c r="G278" s="13" t="s">
        <v>14</v>
      </c>
      <c r="I278" s="90"/>
    </row>
    <row r="279" spans="1:9" ht="21" customHeight="1">
      <c r="A279" s="11">
        <f t="shared" si="7"/>
        <v>139</v>
      </c>
      <c r="B279" s="12" t="s">
        <v>632</v>
      </c>
      <c r="C279" s="11" t="s">
        <v>633</v>
      </c>
      <c r="D279" s="111">
        <v>1900</v>
      </c>
      <c r="E279" s="12" t="s">
        <v>12</v>
      </c>
      <c r="F279" s="13" t="s">
        <v>52</v>
      </c>
      <c r="G279" s="13" t="s">
        <v>14</v>
      </c>
      <c r="I279" s="90"/>
    </row>
    <row r="280" spans="1:7" ht="12.75" customHeight="1">
      <c r="A280" s="15"/>
      <c r="B280" s="59" t="s">
        <v>124</v>
      </c>
      <c r="C280" s="33"/>
      <c r="D280" s="56">
        <f>SUM(D13+D52+D53+D54+D55+D56+D57+D58+D59+D60+D61+D62+D63+D64+D65+D67+D82+D83+D84+D85+D86+D88+D89+D90+D91+D92+D93+D94+D95+D96+D97+D99+D105+D106+D107+D108+D109+D110+D111+D119+D120+D121+D123+D124+D146+D147+D148+D149+D150+D151+D153+D177+D178+D180+D181+D183+D184+D185+D186+D188+D190+D191+D192+D194+D196+D197+D199+D201+D202+D204+D205+D206+D207+D208+D210+D212+D214+D216+D217+D218+D219+D220+D221+D222+D224+D225+D229+D234+D242+D244+D247+D248+D261+D262+D263+D267+D268+D269+D270+D271+D272+D273+D274+D275+D276+D277+D278+D279)</f>
        <v>1653325.4</v>
      </c>
      <c r="E280" s="12"/>
      <c r="F280" s="13"/>
      <c r="G280" s="13"/>
    </row>
    <row r="281" spans="1:7" ht="12.75">
      <c r="A281" s="132" t="s">
        <v>125</v>
      </c>
      <c r="B281" s="133"/>
      <c r="C281" s="134"/>
      <c r="D281" s="135"/>
      <c r="E281" s="132"/>
      <c r="F281" s="132"/>
      <c r="G281" s="132"/>
    </row>
    <row r="282" spans="1:9" ht="28.5" customHeight="1">
      <c r="A282" s="11">
        <v>1</v>
      </c>
      <c r="B282" s="14" t="s">
        <v>531</v>
      </c>
      <c r="C282" s="36" t="s">
        <v>181</v>
      </c>
      <c r="D282" s="29">
        <v>42016.8</v>
      </c>
      <c r="E282" s="12" t="s">
        <v>12</v>
      </c>
      <c r="F282" s="13" t="s">
        <v>136</v>
      </c>
      <c r="G282" s="13" t="s">
        <v>70</v>
      </c>
      <c r="I282" s="89"/>
    </row>
    <row r="283" spans="1:9" ht="28.5" customHeight="1">
      <c r="A283" s="11">
        <f aca="true" t="shared" si="8" ref="A283:A321">SUM(A282+1)</f>
        <v>2</v>
      </c>
      <c r="B283" s="12" t="s">
        <v>425</v>
      </c>
      <c r="C283" s="36" t="s">
        <v>181</v>
      </c>
      <c r="D283" s="111">
        <v>42016.8</v>
      </c>
      <c r="E283" s="12" t="s">
        <v>12</v>
      </c>
      <c r="F283" s="13" t="s">
        <v>136</v>
      </c>
      <c r="G283" s="13" t="s">
        <v>70</v>
      </c>
      <c r="I283" s="89"/>
    </row>
    <row r="284" spans="1:9" ht="65.25" customHeight="1">
      <c r="A284" s="11">
        <f t="shared" si="8"/>
        <v>3</v>
      </c>
      <c r="B284" s="14" t="s">
        <v>505</v>
      </c>
      <c r="C284" s="36" t="s">
        <v>221</v>
      </c>
      <c r="D284" s="111">
        <v>42000</v>
      </c>
      <c r="E284" s="12" t="s">
        <v>12</v>
      </c>
      <c r="F284" s="13" t="s">
        <v>13</v>
      </c>
      <c r="G284" s="13" t="s">
        <v>14</v>
      </c>
      <c r="I284" s="89"/>
    </row>
    <row r="285" spans="1:9" ht="64.5" customHeight="1">
      <c r="A285" s="11">
        <f t="shared" si="8"/>
        <v>4</v>
      </c>
      <c r="B285" s="14" t="s">
        <v>506</v>
      </c>
      <c r="C285" s="11" t="s">
        <v>470</v>
      </c>
      <c r="D285" s="111">
        <v>74000</v>
      </c>
      <c r="E285" s="12" t="s">
        <v>12</v>
      </c>
      <c r="F285" s="13" t="s">
        <v>13</v>
      </c>
      <c r="G285" s="13" t="s">
        <v>14</v>
      </c>
      <c r="I285" s="89"/>
    </row>
    <row r="286" spans="1:9" ht="28.5" customHeight="1">
      <c r="A286" s="11">
        <f t="shared" si="8"/>
        <v>5</v>
      </c>
      <c r="B286" s="14" t="s">
        <v>558</v>
      </c>
      <c r="C286" s="36" t="s">
        <v>203</v>
      </c>
      <c r="D286" s="111">
        <v>37815.13</v>
      </c>
      <c r="E286" s="12" t="s">
        <v>12</v>
      </c>
      <c r="F286" s="13" t="s">
        <v>136</v>
      </c>
      <c r="G286" s="13" t="s">
        <v>70</v>
      </c>
      <c r="I286" s="89"/>
    </row>
    <row r="287" spans="1:9" ht="28.5" customHeight="1">
      <c r="A287" s="11">
        <f t="shared" si="8"/>
        <v>6</v>
      </c>
      <c r="B287" s="14" t="s">
        <v>560</v>
      </c>
      <c r="C287" s="11" t="s">
        <v>221</v>
      </c>
      <c r="D287" s="111">
        <v>16806.72</v>
      </c>
      <c r="E287" s="12" t="s">
        <v>12</v>
      </c>
      <c r="F287" s="13" t="s">
        <v>532</v>
      </c>
      <c r="G287" s="13" t="s">
        <v>35</v>
      </c>
      <c r="I287" s="89"/>
    </row>
    <row r="288" spans="1:9" ht="28.5" customHeight="1">
      <c r="A288" s="11">
        <f t="shared" si="8"/>
        <v>7</v>
      </c>
      <c r="B288" s="14" t="s">
        <v>559</v>
      </c>
      <c r="C288" s="11" t="s">
        <v>221</v>
      </c>
      <c r="D288" s="111">
        <v>16806.72</v>
      </c>
      <c r="E288" s="12" t="s">
        <v>12</v>
      </c>
      <c r="F288" s="13" t="s">
        <v>29</v>
      </c>
      <c r="G288" s="13" t="s">
        <v>52</v>
      </c>
      <c r="I288" s="89"/>
    </row>
    <row r="289" spans="1:9" ht="28.5" customHeight="1">
      <c r="A289" s="11">
        <f t="shared" si="8"/>
        <v>8</v>
      </c>
      <c r="B289" s="14" t="s">
        <v>563</v>
      </c>
      <c r="C289" s="11" t="s">
        <v>221</v>
      </c>
      <c r="D289" s="111">
        <v>75630.25</v>
      </c>
      <c r="E289" s="12" t="s">
        <v>12</v>
      </c>
      <c r="F289" s="13" t="s">
        <v>29</v>
      </c>
      <c r="G289" s="13" t="s">
        <v>52</v>
      </c>
      <c r="I289" s="89"/>
    </row>
    <row r="290" spans="1:9" ht="28.5" customHeight="1">
      <c r="A290" s="11">
        <f t="shared" si="8"/>
        <v>9</v>
      </c>
      <c r="B290" s="14" t="s">
        <v>564</v>
      </c>
      <c r="C290" s="11" t="s">
        <v>221</v>
      </c>
      <c r="D290" s="111">
        <v>37815.13</v>
      </c>
      <c r="E290" s="12" t="s">
        <v>504</v>
      </c>
      <c r="F290" s="13" t="s">
        <v>29</v>
      </c>
      <c r="G290" s="13" t="s">
        <v>52</v>
      </c>
      <c r="I290" s="89"/>
    </row>
    <row r="291" spans="1:9" ht="28.5" customHeight="1">
      <c r="A291" s="11">
        <f t="shared" si="8"/>
        <v>10</v>
      </c>
      <c r="B291" s="14" t="s">
        <v>453</v>
      </c>
      <c r="C291" s="36" t="s">
        <v>454</v>
      </c>
      <c r="D291" s="111">
        <v>100000</v>
      </c>
      <c r="E291" s="14" t="s">
        <v>487</v>
      </c>
      <c r="F291" s="13" t="s">
        <v>13</v>
      </c>
      <c r="G291" s="13" t="s">
        <v>14</v>
      </c>
      <c r="I291" s="103"/>
    </row>
    <row r="292" spans="1:9" ht="28.5" customHeight="1">
      <c r="A292" s="11">
        <f t="shared" si="8"/>
        <v>11</v>
      </c>
      <c r="B292" s="14" t="s">
        <v>544</v>
      </c>
      <c r="C292" s="33" t="s">
        <v>181</v>
      </c>
      <c r="D292" s="111">
        <v>84033.61</v>
      </c>
      <c r="E292" s="14" t="s">
        <v>12</v>
      </c>
      <c r="F292" s="13" t="s">
        <v>29</v>
      </c>
      <c r="G292" s="13" t="s">
        <v>52</v>
      </c>
      <c r="I292" s="89"/>
    </row>
    <row r="293" spans="1:9" ht="37.5" customHeight="1">
      <c r="A293" s="11">
        <f t="shared" si="8"/>
        <v>12</v>
      </c>
      <c r="B293" s="14" t="s">
        <v>663</v>
      </c>
      <c r="C293" s="36" t="s">
        <v>658</v>
      </c>
      <c r="D293" s="111">
        <v>31500</v>
      </c>
      <c r="E293" s="14" t="s">
        <v>504</v>
      </c>
      <c r="F293" s="13" t="s">
        <v>29</v>
      </c>
      <c r="G293" s="13" t="s">
        <v>52</v>
      </c>
      <c r="I293" s="89"/>
    </row>
    <row r="294" spans="1:9" ht="12.75">
      <c r="A294" s="11">
        <f t="shared" si="8"/>
        <v>13</v>
      </c>
      <c r="B294" s="35" t="s">
        <v>258</v>
      </c>
      <c r="C294" s="36" t="s">
        <v>205</v>
      </c>
      <c r="D294" s="111">
        <v>90000</v>
      </c>
      <c r="E294" s="12" t="s">
        <v>12</v>
      </c>
      <c r="F294" s="13" t="s">
        <v>35</v>
      </c>
      <c r="G294" s="13" t="s">
        <v>660</v>
      </c>
      <c r="I294" s="89"/>
    </row>
    <row r="295" spans="1:9" ht="12.75">
      <c r="A295" s="11">
        <f t="shared" si="8"/>
        <v>14</v>
      </c>
      <c r="B295" s="35" t="s">
        <v>530</v>
      </c>
      <c r="C295" s="36" t="s">
        <v>205</v>
      </c>
      <c r="D295" s="111">
        <v>126050.42</v>
      </c>
      <c r="E295" s="12" t="s">
        <v>12</v>
      </c>
      <c r="F295" s="13" t="s">
        <v>29</v>
      </c>
      <c r="G295" s="13" t="s">
        <v>52</v>
      </c>
      <c r="I295" s="89"/>
    </row>
    <row r="296" spans="1:9" ht="38.25">
      <c r="A296" s="11">
        <f t="shared" si="8"/>
        <v>15</v>
      </c>
      <c r="B296" s="35" t="s">
        <v>204</v>
      </c>
      <c r="C296" s="36" t="s">
        <v>205</v>
      </c>
      <c r="D296" s="111">
        <v>126050.42</v>
      </c>
      <c r="E296" s="12" t="s">
        <v>12</v>
      </c>
      <c r="F296" s="13" t="s">
        <v>13</v>
      </c>
      <c r="G296" s="13" t="s">
        <v>14</v>
      </c>
      <c r="I296" s="89"/>
    </row>
    <row r="297" spans="1:7" ht="51">
      <c r="A297" s="11">
        <f t="shared" si="8"/>
        <v>16</v>
      </c>
      <c r="B297" s="35" t="s">
        <v>647</v>
      </c>
      <c r="C297" s="36" t="s">
        <v>205</v>
      </c>
      <c r="D297" s="111">
        <v>1000</v>
      </c>
      <c r="E297" s="12" t="s">
        <v>12</v>
      </c>
      <c r="F297" s="13" t="s">
        <v>52</v>
      </c>
      <c r="G297" s="13" t="s">
        <v>557</v>
      </c>
    </row>
    <row r="298" spans="1:9" ht="25.5">
      <c r="A298" s="11">
        <f t="shared" si="8"/>
        <v>17</v>
      </c>
      <c r="B298" s="12" t="s">
        <v>422</v>
      </c>
      <c r="C298" s="28" t="s">
        <v>181</v>
      </c>
      <c r="D298" s="111">
        <v>84033.61</v>
      </c>
      <c r="E298" s="12" t="s">
        <v>12</v>
      </c>
      <c r="F298" s="13" t="s">
        <v>136</v>
      </c>
      <c r="G298" s="13" t="s">
        <v>70</v>
      </c>
      <c r="I298" s="89"/>
    </row>
    <row r="299" spans="1:9" ht="33" customHeight="1">
      <c r="A299" s="11">
        <f t="shared" si="8"/>
        <v>18</v>
      </c>
      <c r="B299" s="35" t="s">
        <v>628</v>
      </c>
      <c r="C299" s="36" t="s">
        <v>188</v>
      </c>
      <c r="D299" s="110">
        <v>84033.61</v>
      </c>
      <c r="E299" s="12" t="s">
        <v>12</v>
      </c>
      <c r="F299" s="57" t="s">
        <v>13</v>
      </c>
      <c r="G299" s="13" t="s">
        <v>14</v>
      </c>
      <c r="H299" s="24"/>
      <c r="I299" s="89"/>
    </row>
    <row r="300" spans="1:12" ht="30.75" customHeight="1">
      <c r="A300" s="11">
        <f t="shared" si="8"/>
        <v>19</v>
      </c>
      <c r="B300" s="12" t="s">
        <v>534</v>
      </c>
      <c r="C300" s="33" t="s">
        <v>221</v>
      </c>
      <c r="D300" s="111">
        <v>42016.81</v>
      </c>
      <c r="E300" s="12" t="s">
        <v>12</v>
      </c>
      <c r="F300" s="13" t="s">
        <v>136</v>
      </c>
      <c r="G300" s="13" t="s">
        <v>70</v>
      </c>
      <c r="I300" s="89"/>
      <c r="L300" s="104"/>
    </row>
    <row r="301" spans="1:12" ht="30.75" customHeight="1">
      <c r="A301" s="11">
        <f t="shared" si="8"/>
        <v>20</v>
      </c>
      <c r="B301" s="14" t="s">
        <v>562</v>
      </c>
      <c r="C301" s="11" t="s">
        <v>209</v>
      </c>
      <c r="D301" s="110">
        <v>2941.18</v>
      </c>
      <c r="E301" s="12" t="s">
        <v>12</v>
      </c>
      <c r="F301" s="57" t="s">
        <v>532</v>
      </c>
      <c r="G301" s="13" t="s">
        <v>35</v>
      </c>
      <c r="H301" s="24"/>
      <c r="I301" s="89"/>
      <c r="L301" s="104"/>
    </row>
    <row r="302" spans="1:12" ht="30.75" customHeight="1">
      <c r="A302" s="11">
        <f t="shared" si="8"/>
        <v>21</v>
      </c>
      <c r="B302" s="14" t="s">
        <v>629</v>
      </c>
      <c r="C302" s="11" t="s">
        <v>221</v>
      </c>
      <c r="D302" s="111">
        <v>120000</v>
      </c>
      <c r="E302" s="12" t="s">
        <v>12</v>
      </c>
      <c r="F302" s="13" t="s">
        <v>29</v>
      </c>
      <c r="G302" s="13" t="s">
        <v>14</v>
      </c>
      <c r="I302" s="89"/>
      <c r="L302" s="104"/>
    </row>
    <row r="303" spans="1:12" ht="30.75" customHeight="1">
      <c r="A303" s="11">
        <f t="shared" si="8"/>
        <v>22</v>
      </c>
      <c r="B303" s="35" t="s">
        <v>533</v>
      </c>
      <c r="C303" s="33" t="s">
        <v>181</v>
      </c>
      <c r="D303" s="111">
        <v>126050.42</v>
      </c>
      <c r="E303" s="12" t="s">
        <v>12</v>
      </c>
      <c r="F303" s="13" t="s">
        <v>532</v>
      </c>
      <c r="G303" s="13" t="s">
        <v>35</v>
      </c>
      <c r="I303" s="89"/>
      <c r="L303" s="104"/>
    </row>
    <row r="304" spans="1:9" ht="64.5" customHeight="1">
      <c r="A304" s="11">
        <f t="shared" si="8"/>
        <v>23</v>
      </c>
      <c r="B304" s="14" t="s">
        <v>434</v>
      </c>
      <c r="C304" s="11" t="s">
        <v>170</v>
      </c>
      <c r="D304" s="110">
        <v>1200</v>
      </c>
      <c r="E304" s="16" t="s">
        <v>12</v>
      </c>
      <c r="F304" s="17" t="s">
        <v>29</v>
      </c>
      <c r="G304" s="17" t="s">
        <v>14</v>
      </c>
      <c r="H304" s="24"/>
      <c r="I304" s="89"/>
    </row>
    <row r="305" spans="1:9" ht="64.5" customHeight="1">
      <c r="A305" s="11">
        <f t="shared" si="8"/>
        <v>24</v>
      </c>
      <c r="B305" s="14" t="s">
        <v>475</v>
      </c>
      <c r="C305" s="11" t="s">
        <v>170</v>
      </c>
      <c r="D305" s="110">
        <v>1200</v>
      </c>
      <c r="E305" s="16" t="s">
        <v>12</v>
      </c>
      <c r="F305" s="17" t="s">
        <v>29</v>
      </c>
      <c r="G305" s="17" t="s">
        <v>14</v>
      </c>
      <c r="H305" s="24"/>
      <c r="I305" s="89"/>
    </row>
    <row r="306" spans="1:9" ht="64.5" customHeight="1">
      <c r="A306" s="11">
        <f t="shared" si="8"/>
        <v>25</v>
      </c>
      <c r="B306" s="14" t="s">
        <v>438</v>
      </c>
      <c r="C306" s="36" t="s">
        <v>439</v>
      </c>
      <c r="D306" s="110">
        <v>127000</v>
      </c>
      <c r="E306" s="14" t="s">
        <v>450</v>
      </c>
      <c r="F306" s="17" t="s">
        <v>29</v>
      </c>
      <c r="G306" s="17" t="s">
        <v>14</v>
      </c>
      <c r="H306" s="24"/>
      <c r="I306" s="89"/>
    </row>
    <row r="307" spans="1:9" ht="64.5" customHeight="1">
      <c r="A307" s="11">
        <f t="shared" si="8"/>
        <v>26</v>
      </c>
      <c r="B307" s="14" t="s">
        <v>440</v>
      </c>
      <c r="C307" s="36" t="s">
        <v>441</v>
      </c>
      <c r="D307" s="110">
        <v>10000</v>
      </c>
      <c r="E307" s="14" t="s">
        <v>450</v>
      </c>
      <c r="F307" s="17" t="s">
        <v>29</v>
      </c>
      <c r="G307" s="17" t="s">
        <v>14</v>
      </c>
      <c r="H307" s="24"/>
      <c r="I307" s="89"/>
    </row>
    <row r="308" spans="1:9" ht="64.5" customHeight="1">
      <c r="A308" s="11">
        <f t="shared" si="8"/>
        <v>27</v>
      </c>
      <c r="B308" s="14" t="s">
        <v>442</v>
      </c>
      <c r="C308" s="36" t="s">
        <v>443</v>
      </c>
      <c r="D308" s="110">
        <v>11000</v>
      </c>
      <c r="E308" s="14" t="s">
        <v>450</v>
      </c>
      <c r="F308" s="17" t="s">
        <v>29</v>
      </c>
      <c r="G308" s="17" t="s">
        <v>14</v>
      </c>
      <c r="H308" s="24"/>
      <c r="I308" s="89"/>
    </row>
    <row r="309" spans="1:9" ht="64.5" customHeight="1">
      <c r="A309" s="11">
        <f t="shared" si="8"/>
        <v>28</v>
      </c>
      <c r="B309" s="14" t="s">
        <v>445</v>
      </c>
      <c r="C309" s="36" t="s">
        <v>170</v>
      </c>
      <c r="D309" s="110">
        <v>35000</v>
      </c>
      <c r="E309" s="14" t="s">
        <v>450</v>
      </c>
      <c r="F309" s="17" t="s">
        <v>29</v>
      </c>
      <c r="G309" s="17" t="s">
        <v>14</v>
      </c>
      <c r="H309" s="24"/>
      <c r="I309" s="89"/>
    </row>
    <row r="310" spans="1:9" ht="64.5" customHeight="1">
      <c r="A310" s="11">
        <f t="shared" si="8"/>
        <v>29</v>
      </c>
      <c r="B310" s="14" t="s">
        <v>446</v>
      </c>
      <c r="C310" s="36" t="s">
        <v>447</v>
      </c>
      <c r="D310" s="110">
        <v>30000</v>
      </c>
      <c r="E310" s="14" t="s">
        <v>450</v>
      </c>
      <c r="F310" s="17" t="s">
        <v>29</v>
      </c>
      <c r="G310" s="17" t="s">
        <v>14</v>
      </c>
      <c r="H310" s="24"/>
      <c r="I310" s="89"/>
    </row>
    <row r="311" spans="1:9" ht="64.5" customHeight="1">
      <c r="A311" s="11">
        <f t="shared" si="8"/>
        <v>30</v>
      </c>
      <c r="B311" s="14" t="s">
        <v>503</v>
      </c>
      <c r="C311" s="36" t="s">
        <v>221</v>
      </c>
      <c r="D311" s="110">
        <v>30000</v>
      </c>
      <c r="E311" s="14" t="s">
        <v>504</v>
      </c>
      <c r="F311" s="17" t="s">
        <v>13</v>
      </c>
      <c r="G311" s="17" t="s">
        <v>52</v>
      </c>
      <c r="H311" s="24"/>
      <c r="I311" s="89"/>
    </row>
    <row r="312" spans="1:9" ht="64.5" customHeight="1">
      <c r="A312" s="11">
        <f t="shared" si="8"/>
        <v>31</v>
      </c>
      <c r="B312" s="14" t="s">
        <v>444</v>
      </c>
      <c r="C312" s="36" t="s">
        <v>441</v>
      </c>
      <c r="D312" s="110">
        <v>2000</v>
      </c>
      <c r="E312" s="14" t="s">
        <v>450</v>
      </c>
      <c r="F312" s="17" t="s">
        <v>29</v>
      </c>
      <c r="G312" s="17" t="s">
        <v>14</v>
      </c>
      <c r="H312" s="24"/>
      <c r="I312" s="89"/>
    </row>
    <row r="313" spans="1:9" ht="64.5" customHeight="1">
      <c r="A313" s="11">
        <f t="shared" si="8"/>
        <v>32</v>
      </c>
      <c r="B313" s="14" t="s">
        <v>448</v>
      </c>
      <c r="C313" s="36" t="s">
        <v>170</v>
      </c>
      <c r="D313" s="110">
        <v>7500</v>
      </c>
      <c r="E313" s="14" t="s">
        <v>450</v>
      </c>
      <c r="F313" s="17" t="s">
        <v>449</v>
      </c>
      <c r="G313" s="17" t="s">
        <v>14</v>
      </c>
      <c r="H313" s="24"/>
      <c r="I313" s="89"/>
    </row>
    <row r="314" spans="1:9" ht="64.5" customHeight="1">
      <c r="A314" s="11">
        <f t="shared" si="8"/>
        <v>33</v>
      </c>
      <c r="B314" s="14" t="s">
        <v>451</v>
      </c>
      <c r="C314" s="36" t="s">
        <v>441</v>
      </c>
      <c r="D314" s="110">
        <v>2000</v>
      </c>
      <c r="E314" s="14" t="s">
        <v>450</v>
      </c>
      <c r="F314" s="17" t="s">
        <v>449</v>
      </c>
      <c r="G314" s="17" t="s">
        <v>14</v>
      </c>
      <c r="H314" s="24"/>
      <c r="I314" s="89"/>
    </row>
    <row r="315" spans="1:9" ht="64.5" customHeight="1">
      <c r="A315" s="11">
        <f t="shared" si="8"/>
        <v>34</v>
      </c>
      <c r="B315" s="14" t="s">
        <v>452</v>
      </c>
      <c r="C315" s="36" t="s">
        <v>447</v>
      </c>
      <c r="D315" s="110">
        <v>20000</v>
      </c>
      <c r="E315" s="14" t="s">
        <v>450</v>
      </c>
      <c r="F315" s="17" t="s">
        <v>449</v>
      </c>
      <c r="G315" s="17" t="s">
        <v>14</v>
      </c>
      <c r="H315" s="24"/>
      <c r="I315" s="89"/>
    </row>
    <row r="316" spans="1:9" ht="96" customHeight="1">
      <c r="A316" s="11">
        <f>SUM(A315+1)</f>
        <v>35</v>
      </c>
      <c r="B316" s="14" t="s">
        <v>420</v>
      </c>
      <c r="C316" s="36" t="s">
        <v>421</v>
      </c>
      <c r="D316" s="111">
        <v>75000</v>
      </c>
      <c r="E316" s="12" t="s">
        <v>12</v>
      </c>
      <c r="F316" s="17" t="s">
        <v>29</v>
      </c>
      <c r="G316" s="17" t="s">
        <v>14</v>
      </c>
      <c r="H316" s="24"/>
      <c r="I316" s="89"/>
    </row>
    <row r="317" spans="1:9" ht="45.75" customHeight="1">
      <c r="A317" s="11">
        <f t="shared" si="8"/>
        <v>36</v>
      </c>
      <c r="B317" s="14" t="s">
        <v>561</v>
      </c>
      <c r="C317" s="36" t="s">
        <v>206</v>
      </c>
      <c r="D317" s="111">
        <v>71428.57</v>
      </c>
      <c r="E317" s="12" t="s">
        <v>12</v>
      </c>
      <c r="F317" s="17" t="s">
        <v>136</v>
      </c>
      <c r="G317" s="17" t="s">
        <v>70</v>
      </c>
      <c r="H317" s="24"/>
      <c r="I317" s="89"/>
    </row>
    <row r="318" spans="1:9" ht="12.75" customHeight="1">
      <c r="A318" s="11">
        <f t="shared" si="8"/>
        <v>37</v>
      </c>
      <c r="B318" s="35" t="s">
        <v>274</v>
      </c>
      <c r="C318" s="33" t="s">
        <v>128</v>
      </c>
      <c r="D318" s="111">
        <v>1035</v>
      </c>
      <c r="E318" s="12" t="s">
        <v>12</v>
      </c>
      <c r="F318" s="13" t="s">
        <v>13</v>
      </c>
      <c r="G318" s="13" t="s">
        <v>14</v>
      </c>
      <c r="I318" s="90"/>
    </row>
    <row r="319" spans="1:9" ht="30.75" customHeight="1">
      <c r="A319" s="11">
        <f t="shared" si="8"/>
        <v>38</v>
      </c>
      <c r="B319" s="35" t="s">
        <v>272</v>
      </c>
      <c r="C319" s="42" t="s">
        <v>273</v>
      </c>
      <c r="D319" s="111">
        <v>8000</v>
      </c>
      <c r="E319" s="12" t="s">
        <v>12</v>
      </c>
      <c r="F319" s="13" t="s">
        <v>13</v>
      </c>
      <c r="G319" s="13" t="s">
        <v>14</v>
      </c>
      <c r="I319" s="90"/>
    </row>
    <row r="320" spans="1:9" ht="16.5" customHeight="1">
      <c r="A320" s="11">
        <f t="shared" si="8"/>
        <v>39</v>
      </c>
      <c r="B320" s="35" t="s">
        <v>513</v>
      </c>
      <c r="C320" s="11" t="s">
        <v>512</v>
      </c>
      <c r="D320" s="111">
        <v>1100</v>
      </c>
      <c r="E320" s="16" t="s">
        <v>12</v>
      </c>
      <c r="F320" s="17" t="s">
        <v>29</v>
      </c>
      <c r="G320" s="17" t="s">
        <v>14</v>
      </c>
      <c r="H320" s="98"/>
      <c r="I320" s="90"/>
    </row>
    <row r="321" spans="1:9" ht="12" customHeight="1">
      <c r="A321" s="11">
        <f t="shared" si="8"/>
        <v>40</v>
      </c>
      <c r="B321" s="35" t="s">
        <v>130</v>
      </c>
      <c r="C321" s="15" t="s">
        <v>131</v>
      </c>
      <c r="D321" s="110">
        <v>21008.4</v>
      </c>
      <c r="E321" s="12" t="s">
        <v>12</v>
      </c>
      <c r="F321" s="13" t="s">
        <v>29</v>
      </c>
      <c r="G321" s="13" t="s">
        <v>14</v>
      </c>
      <c r="H321" s="24"/>
      <c r="I321" s="90"/>
    </row>
    <row r="322" spans="1:7" ht="9" customHeight="1">
      <c r="A322" s="52"/>
      <c r="B322" s="70"/>
      <c r="C322" s="48"/>
      <c r="D322" s="68"/>
      <c r="E322" s="54" t="s">
        <v>0</v>
      </c>
      <c r="F322" s="55"/>
      <c r="G322" s="55"/>
    </row>
    <row r="323" spans="1:9" ht="14.25" customHeight="1">
      <c r="A323" s="11">
        <f>SUM(A321+1)</f>
        <v>41</v>
      </c>
      <c r="B323" s="12" t="s">
        <v>271</v>
      </c>
      <c r="C323" s="11" t="s">
        <v>132</v>
      </c>
      <c r="D323" s="29">
        <v>831.94</v>
      </c>
      <c r="E323" s="12" t="s">
        <v>12</v>
      </c>
      <c r="F323" s="13" t="s">
        <v>13</v>
      </c>
      <c r="G323" s="13" t="s">
        <v>14</v>
      </c>
      <c r="I323" s="90"/>
    </row>
    <row r="324" spans="1:9" ht="14.25" customHeight="1">
      <c r="A324" s="11">
        <f>SUM(A323+1)</f>
        <v>42</v>
      </c>
      <c r="B324" s="12" t="s">
        <v>667</v>
      </c>
      <c r="C324" s="11" t="s">
        <v>132</v>
      </c>
      <c r="D324" s="111">
        <v>168.06</v>
      </c>
      <c r="E324" s="12" t="s">
        <v>12</v>
      </c>
      <c r="F324" s="13" t="s">
        <v>13</v>
      </c>
      <c r="G324" s="13" t="s">
        <v>14</v>
      </c>
      <c r="I324" s="90"/>
    </row>
    <row r="325" spans="1:9" ht="14.25" customHeight="1">
      <c r="A325" s="11">
        <f>SUM(A324+1)</f>
        <v>43</v>
      </c>
      <c r="B325" s="21" t="s">
        <v>645</v>
      </c>
      <c r="C325" s="11" t="s">
        <v>646</v>
      </c>
      <c r="D325" s="111">
        <v>2006.72</v>
      </c>
      <c r="E325" s="12" t="s">
        <v>12</v>
      </c>
      <c r="F325" s="13" t="s">
        <v>13</v>
      </c>
      <c r="G325" s="13" t="s">
        <v>14</v>
      </c>
      <c r="I325" s="90"/>
    </row>
    <row r="326" spans="1:7" ht="15" customHeight="1">
      <c r="A326" s="11"/>
      <c r="B326" s="59" t="s">
        <v>133</v>
      </c>
      <c r="C326" s="11"/>
      <c r="D326" s="40">
        <f>SUM(D327:D330)</f>
        <v>62700</v>
      </c>
      <c r="E326" s="12"/>
      <c r="F326" s="13"/>
      <c r="G326" s="13"/>
    </row>
    <row r="327" spans="1:9" ht="25.5">
      <c r="A327" s="11">
        <f>SUM(A325+1)</f>
        <v>44</v>
      </c>
      <c r="B327" s="72" t="s">
        <v>134</v>
      </c>
      <c r="C327" s="15" t="s">
        <v>135</v>
      </c>
      <c r="D327" s="29">
        <v>32000</v>
      </c>
      <c r="E327" s="12" t="s">
        <v>12</v>
      </c>
      <c r="F327" s="13" t="s">
        <v>136</v>
      </c>
      <c r="G327" s="13" t="s">
        <v>70</v>
      </c>
      <c r="I327" s="89"/>
    </row>
    <row r="328" spans="1:9" ht="12.75">
      <c r="A328" s="11">
        <f>SUM(A327+1)</f>
        <v>45</v>
      </c>
      <c r="B328" s="72" t="s">
        <v>137</v>
      </c>
      <c r="C328" s="11" t="s">
        <v>138</v>
      </c>
      <c r="D328" s="29">
        <v>16000</v>
      </c>
      <c r="E328" s="12" t="s">
        <v>12</v>
      </c>
      <c r="F328" s="13" t="s">
        <v>35</v>
      </c>
      <c r="G328" s="13" t="s">
        <v>14</v>
      </c>
      <c r="I328" s="90"/>
    </row>
    <row r="329" spans="1:9" ht="12.75">
      <c r="A329" s="11">
        <f>SUM(A328+1)</f>
        <v>46</v>
      </c>
      <c r="B329" s="12" t="s">
        <v>312</v>
      </c>
      <c r="C329" s="11" t="s">
        <v>190</v>
      </c>
      <c r="D329" s="29">
        <v>3900</v>
      </c>
      <c r="E329" s="12" t="s">
        <v>12</v>
      </c>
      <c r="F329" s="13" t="s">
        <v>29</v>
      </c>
      <c r="G329" s="13" t="s">
        <v>14</v>
      </c>
      <c r="I329" s="90"/>
    </row>
    <row r="330" spans="1:10" ht="12.75">
      <c r="A330" s="11">
        <f>SUM(A329+1)</f>
        <v>47</v>
      </c>
      <c r="B330" s="12" t="s">
        <v>313</v>
      </c>
      <c r="C330" s="11" t="s">
        <v>190</v>
      </c>
      <c r="D330" s="29">
        <v>10800</v>
      </c>
      <c r="E330" s="12" t="s">
        <v>12</v>
      </c>
      <c r="F330" s="13" t="s">
        <v>29</v>
      </c>
      <c r="G330" s="13" t="s">
        <v>14</v>
      </c>
      <c r="I330" s="90"/>
      <c r="J330" s="25"/>
    </row>
    <row r="331" spans="1:7" ht="9" customHeight="1">
      <c r="A331" s="11"/>
      <c r="B331" s="123"/>
      <c r="C331" s="48"/>
      <c r="D331" s="48"/>
      <c r="E331" s="54"/>
      <c r="F331" s="55"/>
      <c r="G331" s="55"/>
    </row>
    <row r="332" spans="1:7" ht="19.5" customHeight="1">
      <c r="A332" s="11"/>
      <c r="B332" s="73" t="s">
        <v>139</v>
      </c>
      <c r="C332" s="33"/>
      <c r="D332" s="40">
        <f>SUM(D333:D334)</f>
        <v>66000</v>
      </c>
      <c r="E332" s="16"/>
      <c r="F332" s="17"/>
      <c r="G332" s="17"/>
    </row>
    <row r="333" spans="1:9" ht="21" customHeight="1">
      <c r="A333" s="11">
        <f>SUM(A330+1)</f>
        <v>48</v>
      </c>
      <c r="B333" s="14" t="s">
        <v>140</v>
      </c>
      <c r="C333" s="11" t="s">
        <v>141</v>
      </c>
      <c r="D333" s="29">
        <v>6000</v>
      </c>
      <c r="E333" s="12" t="s">
        <v>12</v>
      </c>
      <c r="F333" s="13" t="s">
        <v>13</v>
      </c>
      <c r="G333" s="13" t="s">
        <v>14</v>
      </c>
      <c r="I333" s="90"/>
    </row>
    <row r="334" spans="1:9" ht="30" customHeight="1">
      <c r="A334" s="11">
        <f>SUM(A333+1)</f>
        <v>49</v>
      </c>
      <c r="B334" s="14" t="s">
        <v>257</v>
      </c>
      <c r="C334" s="11" t="s">
        <v>141</v>
      </c>
      <c r="D334" s="111">
        <v>60000</v>
      </c>
      <c r="E334" s="12" t="s">
        <v>12</v>
      </c>
      <c r="F334" s="13" t="s">
        <v>52</v>
      </c>
      <c r="G334" s="13" t="s">
        <v>557</v>
      </c>
      <c r="I334" s="90"/>
    </row>
    <row r="335" spans="1:9" ht="9" customHeight="1">
      <c r="A335" s="11"/>
      <c r="B335" s="85"/>
      <c r="C335" s="52"/>
      <c r="D335" s="52"/>
      <c r="E335" s="54"/>
      <c r="F335" s="55"/>
      <c r="G335" s="55"/>
      <c r="I335" s="90"/>
    </row>
    <row r="336" spans="1:9" ht="15.75" customHeight="1">
      <c r="A336" s="11">
        <f>SUM(A334+1)</f>
        <v>50</v>
      </c>
      <c r="B336" s="12" t="s">
        <v>182</v>
      </c>
      <c r="C336" s="15" t="s">
        <v>142</v>
      </c>
      <c r="D336" s="29">
        <v>12000</v>
      </c>
      <c r="E336" s="12" t="s">
        <v>12</v>
      </c>
      <c r="F336" s="13" t="s">
        <v>35</v>
      </c>
      <c r="G336" s="13" t="s">
        <v>660</v>
      </c>
      <c r="I336" s="90"/>
    </row>
    <row r="337" spans="1:9" ht="10.5" customHeight="1">
      <c r="A337" s="11"/>
      <c r="B337" s="123"/>
      <c r="C337" s="52"/>
      <c r="D337" s="52"/>
      <c r="E337" s="54"/>
      <c r="F337" s="55"/>
      <c r="G337" s="55"/>
      <c r="H337" s="26"/>
      <c r="I337" s="23"/>
    </row>
    <row r="338" spans="1:9" ht="24.75" customHeight="1">
      <c r="A338" s="11">
        <f>SUM(A336+1)</f>
        <v>51</v>
      </c>
      <c r="B338" s="12" t="s">
        <v>637</v>
      </c>
      <c r="C338" s="36" t="s">
        <v>507</v>
      </c>
      <c r="D338" s="111">
        <v>1600</v>
      </c>
      <c r="E338" s="12" t="s">
        <v>12</v>
      </c>
      <c r="F338" s="13" t="s">
        <v>13</v>
      </c>
      <c r="G338" s="13" t="s">
        <v>13</v>
      </c>
      <c r="I338" s="90"/>
    </row>
    <row r="339" spans="1:53" s="3" customFormat="1" ht="30" customHeight="1">
      <c r="A339" s="11">
        <f>SUM(A338+1)</f>
        <v>52</v>
      </c>
      <c r="B339" s="14" t="s">
        <v>638</v>
      </c>
      <c r="C339" s="36" t="s">
        <v>507</v>
      </c>
      <c r="D339" s="110">
        <v>9000</v>
      </c>
      <c r="E339" s="12" t="s">
        <v>12</v>
      </c>
      <c r="F339" s="13" t="s">
        <v>13</v>
      </c>
      <c r="G339" s="13" t="s">
        <v>13</v>
      </c>
      <c r="H339" s="7"/>
      <c r="I339" s="90"/>
      <c r="J339" s="91"/>
      <c r="K339" s="91"/>
      <c r="L339" s="92"/>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c r="AV339" s="91"/>
      <c r="AW339" s="91"/>
      <c r="AX339" s="91"/>
      <c r="AY339" s="91"/>
      <c r="AZ339" s="91"/>
      <c r="BA339" s="91"/>
    </row>
    <row r="340" spans="1:9" ht="33" customHeight="1">
      <c r="A340" s="11"/>
      <c r="B340" s="14" t="s">
        <v>419</v>
      </c>
      <c r="C340" s="33" t="s">
        <v>183</v>
      </c>
      <c r="D340" s="110">
        <v>36000</v>
      </c>
      <c r="E340" s="12" t="s">
        <v>12</v>
      </c>
      <c r="F340" s="13" t="s">
        <v>29</v>
      </c>
      <c r="G340" s="13" t="s">
        <v>29</v>
      </c>
      <c r="H340" s="24"/>
      <c r="I340" s="90"/>
    </row>
    <row r="341" spans="1:9" ht="14.25" customHeight="1">
      <c r="A341" s="11"/>
      <c r="B341" s="14" t="s">
        <v>90</v>
      </c>
      <c r="C341" s="33"/>
      <c r="D341" s="32"/>
      <c r="E341" s="12"/>
      <c r="F341" s="13"/>
      <c r="G341" s="13"/>
      <c r="H341" s="24"/>
      <c r="I341" s="90"/>
    </row>
    <row r="342" spans="1:9" ht="42" customHeight="1">
      <c r="A342" s="11">
        <f>SUM(A339+1)</f>
        <v>53</v>
      </c>
      <c r="B342" s="14" t="s">
        <v>431</v>
      </c>
      <c r="C342" s="33" t="s">
        <v>183</v>
      </c>
      <c r="D342" s="110">
        <v>3000</v>
      </c>
      <c r="E342" s="12" t="s">
        <v>12</v>
      </c>
      <c r="F342" s="13" t="s">
        <v>29</v>
      </c>
      <c r="G342" s="13" t="s">
        <v>29</v>
      </c>
      <c r="I342" s="90"/>
    </row>
    <row r="343" spans="1:9" ht="39.75" customHeight="1">
      <c r="A343" s="11">
        <f>SUM(A342+1)</f>
        <v>54</v>
      </c>
      <c r="B343" s="14" t="s">
        <v>432</v>
      </c>
      <c r="C343" s="33" t="s">
        <v>183</v>
      </c>
      <c r="D343" s="110">
        <v>3000</v>
      </c>
      <c r="E343" s="12" t="s">
        <v>12</v>
      </c>
      <c r="F343" s="13" t="s">
        <v>29</v>
      </c>
      <c r="G343" s="13" t="s">
        <v>29</v>
      </c>
      <c r="I343" s="90"/>
    </row>
    <row r="344" spans="1:9" ht="47.25" customHeight="1">
      <c r="A344" s="11">
        <f>SUM(A343+1)</f>
        <v>55</v>
      </c>
      <c r="B344" s="124" t="s">
        <v>630</v>
      </c>
      <c r="C344" s="33" t="s">
        <v>183</v>
      </c>
      <c r="D344" s="110">
        <v>30000</v>
      </c>
      <c r="E344" s="12" t="s">
        <v>12</v>
      </c>
      <c r="F344" s="13" t="s">
        <v>29</v>
      </c>
      <c r="G344" s="13" t="s">
        <v>29</v>
      </c>
      <c r="H344" s="24"/>
      <c r="I344" s="90"/>
    </row>
    <row r="345" spans="1:9" ht="21.75" customHeight="1">
      <c r="A345" s="11">
        <f>SUM(A344+1)</f>
        <v>56</v>
      </c>
      <c r="B345" s="14" t="s">
        <v>230</v>
      </c>
      <c r="C345" s="33" t="s">
        <v>231</v>
      </c>
      <c r="D345" s="32">
        <v>2400</v>
      </c>
      <c r="E345" s="12" t="s">
        <v>12</v>
      </c>
      <c r="F345" s="13" t="s">
        <v>29</v>
      </c>
      <c r="G345" s="13" t="s">
        <v>14</v>
      </c>
      <c r="H345" s="24"/>
      <c r="I345" s="90"/>
    </row>
    <row r="346" spans="1:9" ht="23.25" customHeight="1">
      <c r="A346" s="11">
        <f>SUM(A345+1)</f>
        <v>57</v>
      </c>
      <c r="B346" s="14" t="s">
        <v>395</v>
      </c>
      <c r="C346" s="33" t="s">
        <v>231</v>
      </c>
      <c r="D346" s="32">
        <v>21008.4</v>
      </c>
      <c r="E346" s="12" t="s">
        <v>12</v>
      </c>
      <c r="F346" s="13" t="s">
        <v>29</v>
      </c>
      <c r="G346" s="13" t="s">
        <v>14</v>
      </c>
      <c r="H346" s="24"/>
      <c r="I346" s="90"/>
    </row>
    <row r="347" spans="1:9" ht="21.75" customHeight="1">
      <c r="A347" s="11">
        <f>SUM(A346+1)</f>
        <v>58</v>
      </c>
      <c r="B347" s="12" t="s">
        <v>525</v>
      </c>
      <c r="C347" s="11" t="s">
        <v>526</v>
      </c>
      <c r="D347" s="110">
        <v>3000</v>
      </c>
      <c r="E347" s="12" t="s">
        <v>12</v>
      </c>
      <c r="F347" s="13" t="s">
        <v>13</v>
      </c>
      <c r="G347" s="13" t="s">
        <v>13</v>
      </c>
      <c r="I347" s="90"/>
    </row>
    <row r="348" spans="1:9" ht="18.75" customHeight="1">
      <c r="A348" s="11"/>
      <c r="B348" s="14" t="s">
        <v>417</v>
      </c>
      <c r="C348" s="11" t="s">
        <v>418</v>
      </c>
      <c r="D348" s="32">
        <v>8280</v>
      </c>
      <c r="E348" s="12" t="s">
        <v>12</v>
      </c>
      <c r="F348" s="13" t="s">
        <v>29</v>
      </c>
      <c r="G348" s="13" t="s">
        <v>14</v>
      </c>
      <c r="H348" s="24"/>
      <c r="I348" s="90"/>
    </row>
    <row r="349" spans="1:8" ht="20.25" customHeight="1">
      <c r="A349" s="11"/>
      <c r="B349" s="14" t="s">
        <v>90</v>
      </c>
      <c r="C349" s="11"/>
      <c r="D349" s="32"/>
      <c r="E349" s="12"/>
      <c r="F349" s="13"/>
      <c r="G349" s="13"/>
      <c r="H349" s="24"/>
    </row>
    <row r="350" spans="1:9" ht="31.5" customHeight="1">
      <c r="A350" s="11">
        <f>SUM(A347+1)</f>
        <v>59</v>
      </c>
      <c r="B350" s="14" t="s">
        <v>435</v>
      </c>
      <c r="C350" s="11" t="s">
        <v>418</v>
      </c>
      <c r="D350" s="110">
        <v>690</v>
      </c>
      <c r="E350" s="12" t="s">
        <v>12</v>
      </c>
      <c r="F350" s="13" t="s">
        <v>29</v>
      </c>
      <c r="G350" s="13" t="s">
        <v>14</v>
      </c>
      <c r="I350" s="90"/>
    </row>
    <row r="351" spans="1:9" ht="32.25" customHeight="1">
      <c r="A351" s="11">
        <f>SUM(A350+1)</f>
        <v>60</v>
      </c>
      <c r="B351" s="14" t="s">
        <v>436</v>
      </c>
      <c r="C351" s="11" t="s">
        <v>418</v>
      </c>
      <c r="D351" s="110">
        <v>690</v>
      </c>
      <c r="E351" s="12" t="s">
        <v>12</v>
      </c>
      <c r="F351" s="13" t="s">
        <v>29</v>
      </c>
      <c r="G351" s="13" t="s">
        <v>14</v>
      </c>
      <c r="H351" s="24"/>
      <c r="I351" s="90"/>
    </row>
    <row r="352" spans="1:9" ht="30" customHeight="1">
      <c r="A352" s="11">
        <f>SUM(A351+1)</f>
        <v>61</v>
      </c>
      <c r="B352" s="14" t="s">
        <v>437</v>
      </c>
      <c r="C352" s="11" t="s">
        <v>418</v>
      </c>
      <c r="D352" s="110">
        <v>6900</v>
      </c>
      <c r="E352" s="12" t="s">
        <v>12</v>
      </c>
      <c r="F352" s="13" t="s">
        <v>29</v>
      </c>
      <c r="G352" s="13" t="s">
        <v>14</v>
      </c>
      <c r="H352" s="24"/>
      <c r="I352" s="90"/>
    </row>
    <row r="353" spans="1:8" ht="14.25" customHeight="1">
      <c r="A353" s="11"/>
      <c r="B353" s="59" t="s">
        <v>184</v>
      </c>
      <c r="C353" s="33"/>
      <c r="D353" s="56"/>
      <c r="E353" s="12"/>
      <c r="F353" s="13"/>
      <c r="G353" s="13"/>
      <c r="H353" s="24"/>
    </row>
    <row r="354" spans="1:9" ht="20.25" customHeight="1">
      <c r="A354" s="11">
        <f>SUM(A352+1)</f>
        <v>62</v>
      </c>
      <c r="B354" s="35" t="s">
        <v>393</v>
      </c>
      <c r="C354" s="42" t="s">
        <v>144</v>
      </c>
      <c r="D354" s="29">
        <v>3361.34</v>
      </c>
      <c r="E354" s="12" t="s">
        <v>12</v>
      </c>
      <c r="F354" s="13" t="s">
        <v>29</v>
      </c>
      <c r="G354" s="13" t="s">
        <v>14</v>
      </c>
      <c r="I354" s="90"/>
    </row>
    <row r="355" spans="1:12" ht="17.25" customHeight="1">
      <c r="A355" s="11">
        <f>SUM(A354+1)</f>
        <v>63</v>
      </c>
      <c r="B355" s="58" t="s">
        <v>212</v>
      </c>
      <c r="C355" s="15" t="s">
        <v>129</v>
      </c>
      <c r="D355" s="29">
        <v>1008.4</v>
      </c>
      <c r="E355" s="12" t="s">
        <v>12</v>
      </c>
      <c r="F355" s="13" t="s">
        <v>29</v>
      </c>
      <c r="G355" s="13" t="s">
        <v>14</v>
      </c>
      <c r="I355" s="90"/>
      <c r="L355" s="104"/>
    </row>
    <row r="356" spans="1:10" ht="36.75" customHeight="1">
      <c r="A356" s="11">
        <f>SUM(A355+1)</f>
        <v>64</v>
      </c>
      <c r="B356" s="14" t="s">
        <v>199</v>
      </c>
      <c r="C356" s="11" t="s">
        <v>200</v>
      </c>
      <c r="D356" s="29">
        <v>2800</v>
      </c>
      <c r="E356" s="12" t="s">
        <v>12</v>
      </c>
      <c r="F356" s="13" t="s">
        <v>557</v>
      </c>
      <c r="G356" s="57" t="s">
        <v>202</v>
      </c>
      <c r="H356" s="24"/>
      <c r="I356" s="90"/>
      <c r="J356" s="105"/>
    </row>
    <row r="357" spans="1:9" ht="22.5" customHeight="1">
      <c r="A357" s="11">
        <f>SUM(A356+1)</f>
        <v>65</v>
      </c>
      <c r="B357" s="35" t="s">
        <v>636</v>
      </c>
      <c r="C357" s="33" t="s">
        <v>390</v>
      </c>
      <c r="D357" s="111">
        <v>7563.03</v>
      </c>
      <c r="E357" s="12" t="s">
        <v>12</v>
      </c>
      <c r="F357" s="13" t="s">
        <v>29</v>
      </c>
      <c r="G357" s="13" t="s">
        <v>14</v>
      </c>
      <c r="H357" s="24"/>
      <c r="I357" s="90"/>
    </row>
    <row r="358" spans="1:9" ht="16.5" customHeight="1">
      <c r="A358" s="11"/>
      <c r="B358" s="35" t="s">
        <v>90</v>
      </c>
      <c r="C358" s="33"/>
      <c r="D358" s="111"/>
      <c r="E358" s="12"/>
      <c r="F358" s="13"/>
      <c r="G358" s="13"/>
      <c r="H358" s="24"/>
      <c r="I358" s="90"/>
    </row>
    <row r="359" spans="1:9" ht="22.5" customHeight="1">
      <c r="A359" s="11">
        <f>SUM(A357+1)</f>
        <v>66</v>
      </c>
      <c r="B359" s="12" t="s">
        <v>501</v>
      </c>
      <c r="C359" s="11" t="s">
        <v>502</v>
      </c>
      <c r="D359" s="111">
        <v>600</v>
      </c>
      <c r="E359" s="12" t="s">
        <v>12</v>
      </c>
      <c r="F359" s="13" t="s">
        <v>13</v>
      </c>
      <c r="G359" s="13" t="s">
        <v>13</v>
      </c>
      <c r="I359" s="90"/>
    </row>
    <row r="360" spans="1:9" ht="22.5" customHeight="1">
      <c r="A360" s="11">
        <f>SUM(A359+1)</f>
        <v>67</v>
      </c>
      <c r="B360" s="10" t="s">
        <v>635</v>
      </c>
      <c r="C360" s="11" t="s">
        <v>634</v>
      </c>
      <c r="D360" s="111">
        <v>5850</v>
      </c>
      <c r="E360" s="12" t="s">
        <v>12</v>
      </c>
      <c r="F360" s="13" t="s">
        <v>52</v>
      </c>
      <c r="G360" s="13" t="s">
        <v>14</v>
      </c>
      <c r="I360" s="90"/>
    </row>
    <row r="361" spans="1:7" ht="9" customHeight="1">
      <c r="A361" s="11"/>
      <c r="B361" s="85"/>
      <c r="C361" s="52"/>
      <c r="D361" s="52"/>
      <c r="E361" s="54"/>
      <c r="F361" s="55"/>
      <c r="G361" s="55"/>
    </row>
    <row r="362" spans="1:9" ht="18.75" customHeight="1">
      <c r="A362" s="37">
        <f>SUM(A360+1)</f>
        <v>68</v>
      </c>
      <c r="B362" s="41" t="s">
        <v>523</v>
      </c>
      <c r="C362" s="37" t="s">
        <v>472</v>
      </c>
      <c r="D362" s="111">
        <v>660</v>
      </c>
      <c r="E362" s="12" t="s">
        <v>12</v>
      </c>
      <c r="F362" s="31" t="s">
        <v>29</v>
      </c>
      <c r="G362" s="31" t="s">
        <v>13</v>
      </c>
      <c r="I362" s="90"/>
    </row>
    <row r="363" spans="1:10" ht="29.25" customHeight="1">
      <c r="A363" s="37">
        <f>SUM(A362+1)</f>
        <v>69</v>
      </c>
      <c r="B363" s="41" t="s">
        <v>524</v>
      </c>
      <c r="C363" s="37" t="s">
        <v>472</v>
      </c>
      <c r="D363" s="111">
        <v>2640</v>
      </c>
      <c r="E363" s="12" t="s">
        <v>12</v>
      </c>
      <c r="F363" s="31" t="s">
        <v>13</v>
      </c>
      <c r="G363" s="86" t="s">
        <v>14</v>
      </c>
      <c r="I363" s="90"/>
      <c r="J363" s="105"/>
    </row>
    <row r="364" spans="1:10" ht="15.75" customHeight="1">
      <c r="A364" s="11"/>
      <c r="B364" s="59" t="s">
        <v>145</v>
      </c>
      <c r="C364" s="15"/>
      <c r="D364" s="32"/>
      <c r="E364" s="16"/>
      <c r="F364" s="17"/>
      <c r="G364" s="17"/>
      <c r="H364" s="25"/>
      <c r="I364" s="26"/>
      <c r="J364" s="91"/>
    </row>
    <row r="365" spans="1:9" ht="25.5">
      <c r="A365" s="11">
        <f>SUM(A363+1)</f>
        <v>70</v>
      </c>
      <c r="B365" s="35" t="s">
        <v>655</v>
      </c>
      <c r="C365" s="15" t="s">
        <v>146</v>
      </c>
      <c r="D365" s="111">
        <v>40500</v>
      </c>
      <c r="E365" s="12" t="s">
        <v>12</v>
      </c>
      <c r="F365" s="13" t="s">
        <v>29</v>
      </c>
      <c r="G365" s="13" t="s">
        <v>14</v>
      </c>
      <c r="I365" s="90"/>
    </row>
    <row r="366" spans="1:9" ht="25.5">
      <c r="A366" s="11">
        <f aca="true" t="shared" si="9" ref="A366:A371">SUM(A365+1)</f>
        <v>71</v>
      </c>
      <c r="B366" s="14" t="s">
        <v>511</v>
      </c>
      <c r="C366" s="11" t="s">
        <v>459</v>
      </c>
      <c r="D366" s="111">
        <v>560</v>
      </c>
      <c r="E366" s="12" t="s">
        <v>12</v>
      </c>
      <c r="F366" s="13" t="s">
        <v>29</v>
      </c>
      <c r="G366" s="13" t="s">
        <v>14</v>
      </c>
      <c r="I366" s="90"/>
    </row>
    <row r="367" spans="1:9" ht="25.5">
      <c r="A367" s="11">
        <f t="shared" si="9"/>
        <v>72</v>
      </c>
      <c r="B367" s="14" t="s">
        <v>510</v>
      </c>
      <c r="C367" s="11" t="s">
        <v>459</v>
      </c>
      <c r="D367" s="111">
        <v>560</v>
      </c>
      <c r="E367" s="12" t="s">
        <v>12</v>
      </c>
      <c r="F367" s="13" t="s">
        <v>29</v>
      </c>
      <c r="G367" s="13" t="s">
        <v>14</v>
      </c>
      <c r="I367" s="90"/>
    </row>
    <row r="368" spans="1:9" ht="11.25" customHeight="1">
      <c r="A368" s="11">
        <f t="shared" si="9"/>
        <v>73</v>
      </c>
      <c r="B368" s="12" t="s">
        <v>460</v>
      </c>
      <c r="C368" s="11" t="s">
        <v>146</v>
      </c>
      <c r="D368" s="111">
        <v>250</v>
      </c>
      <c r="E368" s="12" t="s">
        <v>12</v>
      </c>
      <c r="F368" s="13" t="s">
        <v>29</v>
      </c>
      <c r="G368" s="13" t="s">
        <v>14</v>
      </c>
      <c r="I368" s="89"/>
    </row>
    <row r="369" spans="1:9" ht="11.25" customHeight="1">
      <c r="A369" s="11">
        <f t="shared" si="9"/>
        <v>74</v>
      </c>
      <c r="B369" s="12" t="s">
        <v>509</v>
      </c>
      <c r="C369" s="11" t="s">
        <v>146</v>
      </c>
      <c r="D369" s="111">
        <v>250</v>
      </c>
      <c r="E369" s="12" t="s">
        <v>12</v>
      </c>
      <c r="F369" s="13" t="s">
        <v>29</v>
      </c>
      <c r="G369" s="13" t="s">
        <v>14</v>
      </c>
      <c r="I369" s="89"/>
    </row>
    <row r="370" spans="1:9" ht="14.25" customHeight="1">
      <c r="A370" s="11">
        <f t="shared" si="9"/>
        <v>75</v>
      </c>
      <c r="B370" s="12" t="s">
        <v>461</v>
      </c>
      <c r="C370" s="11" t="s">
        <v>459</v>
      </c>
      <c r="D370" s="111">
        <v>2400</v>
      </c>
      <c r="E370" s="12" t="s">
        <v>12</v>
      </c>
      <c r="F370" s="13" t="s">
        <v>29</v>
      </c>
      <c r="G370" s="13" t="s">
        <v>14</v>
      </c>
      <c r="I370" s="90"/>
    </row>
    <row r="371" spans="1:9" ht="17.25" customHeight="1">
      <c r="A371" s="11">
        <f t="shared" si="9"/>
        <v>76</v>
      </c>
      <c r="B371" s="12" t="s">
        <v>508</v>
      </c>
      <c r="C371" s="11" t="s">
        <v>459</v>
      </c>
      <c r="D371" s="111">
        <v>2400</v>
      </c>
      <c r="E371" s="12" t="s">
        <v>12</v>
      </c>
      <c r="F371" s="13" t="s">
        <v>29</v>
      </c>
      <c r="G371" s="13" t="s">
        <v>14</v>
      </c>
      <c r="I371" s="90"/>
    </row>
    <row r="372" spans="1:53" s="5" customFormat="1" ht="18" customHeight="1">
      <c r="A372" s="11"/>
      <c r="B372" s="59" t="s">
        <v>147</v>
      </c>
      <c r="C372" s="15"/>
      <c r="D372" s="40"/>
      <c r="E372" s="16"/>
      <c r="F372" s="17"/>
      <c r="G372" s="17"/>
      <c r="H372" s="24"/>
      <c r="I372" s="27"/>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93"/>
      <c r="AN372" s="93"/>
      <c r="AO372" s="93"/>
      <c r="AP372" s="93"/>
      <c r="AQ372" s="93"/>
      <c r="AR372" s="93"/>
      <c r="AS372" s="93"/>
      <c r="AT372" s="93"/>
      <c r="AU372" s="93"/>
      <c r="AV372" s="93"/>
      <c r="AW372" s="93"/>
      <c r="AX372" s="93"/>
      <c r="AY372" s="93"/>
      <c r="AZ372" s="93"/>
      <c r="BA372" s="93"/>
    </row>
    <row r="373" spans="1:9" ht="21" customHeight="1">
      <c r="A373" s="11">
        <f>SUM(A371+1)</f>
        <v>77</v>
      </c>
      <c r="B373" s="12" t="s">
        <v>243</v>
      </c>
      <c r="C373" s="11" t="s">
        <v>191</v>
      </c>
      <c r="D373" s="29">
        <v>1000</v>
      </c>
      <c r="E373" s="12" t="s">
        <v>12</v>
      </c>
      <c r="F373" s="13" t="s">
        <v>29</v>
      </c>
      <c r="G373" s="13" t="s">
        <v>14</v>
      </c>
      <c r="I373" s="90"/>
    </row>
    <row r="374" spans="1:9" ht="21" customHeight="1">
      <c r="A374" s="11">
        <f aca="true" t="shared" si="10" ref="A374:A395">SUM(A373+1)</f>
        <v>78</v>
      </c>
      <c r="B374" s="12" t="s">
        <v>391</v>
      </c>
      <c r="C374" s="11" t="s">
        <v>392</v>
      </c>
      <c r="D374" s="29">
        <v>23193.28</v>
      </c>
      <c r="E374" s="12" t="s">
        <v>12</v>
      </c>
      <c r="F374" s="13" t="s">
        <v>29</v>
      </c>
      <c r="G374" s="13" t="s">
        <v>14</v>
      </c>
      <c r="I374" s="90"/>
    </row>
    <row r="375" spans="1:9" ht="17.25" customHeight="1">
      <c r="A375" s="11">
        <f t="shared" si="10"/>
        <v>79</v>
      </c>
      <c r="B375" s="35" t="s">
        <v>389</v>
      </c>
      <c r="C375" s="15" t="s">
        <v>388</v>
      </c>
      <c r="D375" s="29">
        <v>5546.22</v>
      </c>
      <c r="E375" s="12" t="s">
        <v>12</v>
      </c>
      <c r="F375" s="13" t="s">
        <v>29</v>
      </c>
      <c r="G375" s="13" t="s">
        <v>14</v>
      </c>
      <c r="H375" s="24"/>
      <c r="I375" s="90"/>
    </row>
    <row r="376" spans="1:9" ht="18.75" customHeight="1">
      <c r="A376" s="11">
        <f t="shared" si="10"/>
        <v>80</v>
      </c>
      <c r="B376" s="41" t="s">
        <v>401</v>
      </c>
      <c r="C376" s="37" t="s">
        <v>402</v>
      </c>
      <c r="D376" s="29">
        <v>8403.36</v>
      </c>
      <c r="E376" s="12" t="s">
        <v>12</v>
      </c>
      <c r="F376" s="13" t="s">
        <v>29</v>
      </c>
      <c r="G376" s="13" t="s">
        <v>14</v>
      </c>
      <c r="I376" s="90"/>
    </row>
    <row r="377" spans="1:9" ht="12.75">
      <c r="A377" s="11">
        <f t="shared" si="10"/>
        <v>81</v>
      </c>
      <c r="B377" s="12" t="s">
        <v>148</v>
      </c>
      <c r="C377" s="11" t="s">
        <v>224</v>
      </c>
      <c r="D377" s="29">
        <v>3000</v>
      </c>
      <c r="E377" s="12" t="s">
        <v>12</v>
      </c>
      <c r="F377" s="13" t="s">
        <v>29</v>
      </c>
      <c r="G377" s="13" t="s">
        <v>14</v>
      </c>
      <c r="I377" s="90"/>
    </row>
    <row r="378" spans="1:7" ht="6.75" customHeight="1">
      <c r="A378" s="11"/>
      <c r="B378" s="85"/>
      <c r="C378" s="52"/>
      <c r="D378" s="52"/>
      <c r="E378" s="54"/>
      <c r="F378" s="55"/>
      <c r="G378" s="55"/>
    </row>
    <row r="379" spans="1:7" ht="12.75">
      <c r="A379" s="11"/>
      <c r="B379" s="59" t="s">
        <v>149</v>
      </c>
      <c r="C379" s="15"/>
      <c r="D379" s="56">
        <f>SUM(D380:D382)</f>
        <v>7900</v>
      </c>
      <c r="E379" s="12"/>
      <c r="F379" s="13"/>
      <c r="G379" s="13"/>
    </row>
    <row r="380" spans="1:9" ht="12.75" customHeight="1">
      <c r="A380" s="11">
        <f>SUM(A377+1)</f>
        <v>82</v>
      </c>
      <c r="B380" s="35" t="s">
        <v>150</v>
      </c>
      <c r="C380" s="15" t="s">
        <v>151</v>
      </c>
      <c r="D380" s="110">
        <v>5000</v>
      </c>
      <c r="E380" s="12" t="s">
        <v>12</v>
      </c>
      <c r="F380" s="13" t="s">
        <v>29</v>
      </c>
      <c r="G380" s="13" t="s">
        <v>14</v>
      </c>
      <c r="I380" s="90"/>
    </row>
    <row r="381" spans="1:9" ht="12.75">
      <c r="A381" s="11">
        <f t="shared" si="10"/>
        <v>83</v>
      </c>
      <c r="B381" s="35" t="s">
        <v>152</v>
      </c>
      <c r="C381" s="15" t="s">
        <v>151</v>
      </c>
      <c r="D381" s="32">
        <v>1500</v>
      </c>
      <c r="E381" s="12" t="s">
        <v>12</v>
      </c>
      <c r="F381" s="13" t="s">
        <v>29</v>
      </c>
      <c r="G381" s="13" t="s">
        <v>14</v>
      </c>
      <c r="I381" s="90"/>
    </row>
    <row r="382" spans="1:9" ht="30" customHeight="1">
      <c r="A382" s="11">
        <f t="shared" si="10"/>
        <v>84</v>
      </c>
      <c r="B382" s="35" t="s">
        <v>153</v>
      </c>
      <c r="C382" s="15" t="s">
        <v>151</v>
      </c>
      <c r="D382" s="32">
        <v>1400</v>
      </c>
      <c r="E382" s="12" t="s">
        <v>12</v>
      </c>
      <c r="F382" s="13" t="s">
        <v>29</v>
      </c>
      <c r="G382" s="13" t="s">
        <v>14</v>
      </c>
      <c r="I382" s="90"/>
    </row>
    <row r="383" spans="1:7" ht="6" customHeight="1">
      <c r="A383" s="11"/>
      <c r="B383" s="85"/>
      <c r="C383" s="52"/>
      <c r="D383" s="52"/>
      <c r="E383" s="54"/>
      <c r="F383" s="55"/>
      <c r="G383" s="55"/>
    </row>
    <row r="384" spans="1:8" ht="12.75">
      <c r="A384" s="11"/>
      <c r="B384" s="59" t="s">
        <v>154</v>
      </c>
      <c r="C384" s="88"/>
      <c r="D384" s="56">
        <f>SUM(D385:D395)</f>
        <v>13300</v>
      </c>
      <c r="E384" s="12"/>
      <c r="F384" s="13"/>
      <c r="G384" s="13"/>
      <c r="H384" s="24"/>
    </row>
    <row r="385" spans="1:9" ht="12.75">
      <c r="A385" s="11">
        <f>SUM(A382+1)</f>
        <v>85</v>
      </c>
      <c r="B385" s="35" t="s">
        <v>155</v>
      </c>
      <c r="C385" s="15" t="s">
        <v>156</v>
      </c>
      <c r="D385" s="32">
        <v>4800</v>
      </c>
      <c r="E385" s="12" t="s">
        <v>12</v>
      </c>
      <c r="F385" s="13" t="s">
        <v>29</v>
      </c>
      <c r="G385" s="13" t="s">
        <v>14</v>
      </c>
      <c r="I385" s="90"/>
    </row>
    <row r="386" spans="1:9" ht="12.75">
      <c r="A386" s="11">
        <f>SUM(A385+1)</f>
        <v>86</v>
      </c>
      <c r="B386" s="12" t="s">
        <v>480</v>
      </c>
      <c r="C386" s="11" t="s">
        <v>441</v>
      </c>
      <c r="D386" s="110">
        <v>200</v>
      </c>
      <c r="E386" s="12" t="s">
        <v>12</v>
      </c>
      <c r="F386" s="13" t="s">
        <v>29</v>
      </c>
      <c r="G386" s="13" t="s">
        <v>14</v>
      </c>
      <c r="I386" s="90"/>
    </row>
    <row r="387" spans="1:9" ht="12.75">
      <c r="A387" s="11">
        <f>SUM(A386+1)</f>
        <v>87</v>
      </c>
      <c r="B387" s="35" t="s">
        <v>229</v>
      </c>
      <c r="C387" s="15" t="s">
        <v>156</v>
      </c>
      <c r="D387" s="110">
        <v>4500</v>
      </c>
      <c r="E387" s="12" t="s">
        <v>12</v>
      </c>
      <c r="F387" s="13" t="s">
        <v>29</v>
      </c>
      <c r="G387" s="13" t="s">
        <v>14</v>
      </c>
      <c r="I387" s="90"/>
    </row>
    <row r="388" spans="1:9" ht="12.75">
      <c r="A388" s="11">
        <f t="shared" si="10"/>
        <v>88</v>
      </c>
      <c r="B388" s="35" t="s">
        <v>158</v>
      </c>
      <c r="C388" s="15" t="s">
        <v>157</v>
      </c>
      <c r="D388" s="110">
        <v>1000</v>
      </c>
      <c r="E388" s="12" t="s">
        <v>12</v>
      </c>
      <c r="F388" s="13" t="s">
        <v>29</v>
      </c>
      <c r="G388" s="13" t="s">
        <v>14</v>
      </c>
      <c r="I388" s="90"/>
    </row>
    <row r="389" spans="1:9" ht="12.75">
      <c r="A389" s="11">
        <f t="shared" si="10"/>
        <v>89</v>
      </c>
      <c r="B389" s="12" t="s">
        <v>159</v>
      </c>
      <c r="C389" s="11" t="s">
        <v>157</v>
      </c>
      <c r="D389" s="110">
        <v>500</v>
      </c>
      <c r="E389" s="12" t="s">
        <v>12</v>
      </c>
      <c r="F389" s="13" t="s">
        <v>535</v>
      </c>
      <c r="G389" s="13" t="s">
        <v>14</v>
      </c>
      <c r="I389" s="90"/>
    </row>
    <row r="390" spans="1:9" ht="12.75">
      <c r="A390" s="11">
        <f t="shared" si="10"/>
        <v>90</v>
      </c>
      <c r="B390" s="12" t="s">
        <v>480</v>
      </c>
      <c r="C390" s="11" t="s">
        <v>441</v>
      </c>
      <c r="D390" s="110">
        <v>200</v>
      </c>
      <c r="E390" s="12" t="s">
        <v>12</v>
      </c>
      <c r="F390" s="13" t="s">
        <v>29</v>
      </c>
      <c r="G390" s="13" t="s">
        <v>13</v>
      </c>
      <c r="I390" s="90"/>
    </row>
    <row r="391" spans="1:9" ht="25.5">
      <c r="A391" s="11">
        <f t="shared" si="10"/>
        <v>91</v>
      </c>
      <c r="B391" s="14" t="s">
        <v>479</v>
      </c>
      <c r="C391" s="11" t="s">
        <v>157</v>
      </c>
      <c r="D391" s="110">
        <v>300</v>
      </c>
      <c r="E391" s="12" t="s">
        <v>12</v>
      </c>
      <c r="F391" s="13" t="s">
        <v>29</v>
      </c>
      <c r="G391" s="13" t="s">
        <v>13</v>
      </c>
      <c r="I391" s="90"/>
    </row>
    <row r="392" spans="1:9" ht="25.5">
      <c r="A392" s="11">
        <f t="shared" si="10"/>
        <v>92</v>
      </c>
      <c r="B392" s="14" t="s">
        <v>497</v>
      </c>
      <c r="C392" s="11" t="s">
        <v>441</v>
      </c>
      <c r="D392" s="110">
        <v>400</v>
      </c>
      <c r="E392" s="12" t="s">
        <v>12</v>
      </c>
      <c r="F392" s="13" t="s">
        <v>13</v>
      </c>
      <c r="G392" s="13" t="s">
        <v>52</v>
      </c>
      <c r="I392" s="89"/>
    </row>
    <row r="393" spans="1:9" ht="12.75">
      <c r="A393" s="11">
        <f t="shared" si="10"/>
        <v>93</v>
      </c>
      <c r="B393" s="77" t="s">
        <v>553</v>
      </c>
      <c r="C393" s="11" t="s">
        <v>441</v>
      </c>
      <c r="D393" s="110">
        <v>1000</v>
      </c>
      <c r="E393" s="12" t="s">
        <v>12</v>
      </c>
      <c r="F393" s="13" t="s">
        <v>13</v>
      </c>
      <c r="G393" s="13" t="s">
        <v>52</v>
      </c>
      <c r="I393" s="90"/>
    </row>
    <row r="394" spans="1:9" ht="12.75">
      <c r="A394" s="11">
        <f t="shared" si="10"/>
        <v>94</v>
      </c>
      <c r="B394" s="21" t="s">
        <v>480</v>
      </c>
      <c r="C394" s="11" t="s">
        <v>441</v>
      </c>
      <c r="D394" s="110">
        <v>200</v>
      </c>
      <c r="E394" s="12" t="s">
        <v>12</v>
      </c>
      <c r="F394" s="13" t="s">
        <v>52</v>
      </c>
      <c r="G394" s="13" t="s">
        <v>557</v>
      </c>
      <c r="I394" s="90"/>
    </row>
    <row r="395" spans="1:9" ht="13.5" customHeight="1">
      <c r="A395" s="11">
        <f t="shared" si="10"/>
        <v>95</v>
      </c>
      <c r="B395" s="21" t="s">
        <v>480</v>
      </c>
      <c r="C395" s="11" t="s">
        <v>441</v>
      </c>
      <c r="D395" s="110">
        <v>200</v>
      </c>
      <c r="E395" s="12" t="s">
        <v>12</v>
      </c>
      <c r="F395" s="13" t="s">
        <v>52</v>
      </c>
      <c r="G395" s="13" t="s">
        <v>557</v>
      </c>
      <c r="H395" s="24"/>
      <c r="I395" s="90"/>
    </row>
    <row r="396" spans="1:7" ht="6" customHeight="1">
      <c r="A396" s="11"/>
      <c r="B396" s="85"/>
      <c r="C396" s="52"/>
      <c r="D396" s="52"/>
      <c r="E396" s="54"/>
      <c r="F396" s="55"/>
      <c r="G396" s="55"/>
    </row>
    <row r="397" spans="1:9" ht="15.75" customHeight="1">
      <c r="A397" s="11">
        <f>SUM(A395+1)</f>
        <v>96</v>
      </c>
      <c r="B397" s="35" t="s">
        <v>169</v>
      </c>
      <c r="C397" s="15" t="s">
        <v>127</v>
      </c>
      <c r="D397" s="32">
        <v>6000</v>
      </c>
      <c r="E397" s="12" t="s">
        <v>12</v>
      </c>
      <c r="F397" s="57" t="s">
        <v>136</v>
      </c>
      <c r="G397" s="13" t="s">
        <v>14</v>
      </c>
      <c r="H397" s="24"/>
      <c r="I397" s="89"/>
    </row>
    <row r="398" spans="1:8" ht="6.75" customHeight="1">
      <c r="A398" s="11"/>
      <c r="B398" s="85"/>
      <c r="C398" s="125"/>
      <c r="D398" s="125"/>
      <c r="E398" s="54"/>
      <c r="F398" s="55"/>
      <c r="G398" s="55"/>
      <c r="H398" s="24"/>
    </row>
    <row r="399" spans="1:9" ht="20.25" customHeight="1">
      <c r="A399" s="11">
        <f>SUM(A397+1)</f>
        <v>97</v>
      </c>
      <c r="B399" s="12" t="s">
        <v>186</v>
      </c>
      <c r="C399" s="11" t="s">
        <v>187</v>
      </c>
      <c r="D399" s="32">
        <v>90000</v>
      </c>
      <c r="E399" s="16" t="s">
        <v>12</v>
      </c>
      <c r="F399" s="17" t="s">
        <v>660</v>
      </c>
      <c r="G399" s="17" t="s">
        <v>70</v>
      </c>
      <c r="H399" s="24"/>
      <c r="I399" s="90"/>
    </row>
    <row r="400" spans="1:9" ht="24" customHeight="1">
      <c r="A400" s="11">
        <f aca="true" t="shared" si="11" ref="A400:A406">SUM(A399+1)</f>
        <v>98</v>
      </c>
      <c r="B400" s="14" t="s">
        <v>387</v>
      </c>
      <c r="C400" s="36" t="s">
        <v>185</v>
      </c>
      <c r="D400" s="29">
        <v>6050.42</v>
      </c>
      <c r="E400" s="12" t="s">
        <v>12</v>
      </c>
      <c r="F400" s="17" t="s">
        <v>29</v>
      </c>
      <c r="G400" s="17" t="s">
        <v>14</v>
      </c>
      <c r="H400" s="24"/>
      <c r="I400" s="90"/>
    </row>
    <row r="401" spans="1:9" ht="37.5" customHeight="1">
      <c r="A401" s="11">
        <f t="shared" si="11"/>
        <v>99</v>
      </c>
      <c r="B401" s="12" t="s">
        <v>237</v>
      </c>
      <c r="C401" s="28" t="s">
        <v>238</v>
      </c>
      <c r="D401" s="29">
        <v>30000</v>
      </c>
      <c r="E401" s="12" t="s">
        <v>12</v>
      </c>
      <c r="F401" s="17" t="s">
        <v>29</v>
      </c>
      <c r="G401" s="17" t="s">
        <v>14</v>
      </c>
      <c r="H401" s="24"/>
      <c r="I401" s="90"/>
    </row>
    <row r="402" spans="1:9" ht="37.5" customHeight="1">
      <c r="A402" s="11">
        <f t="shared" si="11"/>
        <v>100</v>
      </c>
      <c r="B402" s="12" t="s">
        <v>239</v>
      </c>
      <c r="C402" s="28" t="s">
        <v>126</v>
      </c>
      <c r="D402" s="29">
        <v>24000</v>
      </c>
      <c r="E402" s="12" t="s">
        <v>12</v>
      </c>
      <c r="F402" s="17" t="s">
        <v>29</v>
      </c>
      <c r="G402" s="17" t="s">
        <v>14</v>
      </c>
      <c r="H402" s="24"/>
      <c r="I402" s="90"/>
    </row>
    <row r="403" spans="1:9" ht="37.5" customHeight="1">
      <c r="A403" s="11">
        <f t="shared" si="11"/>
        <v>101</v>
      </c>
      <c r="B403" s="12" t="s">
        <v>240</v>
      </c>
      <c r="C403" s="28" t="s">
        <v>126</v>
      </c>
      <c r="D403" s="29">
        <v>7000</v>
      </c>
      <c r="E403" s="12" t="s">
        <v>12</v>
      </c>
      <c r="F403" s="17" t="s">
        <v>29</v>
      </c>
      <c r="G403" s="17" t="s">
        <v>14</v>
      </c>
      <c r="H403" s="24"/>
      <c r="I403" s="90"/>
    </row>
    <row r="404" spans="1:9" ht="48.75" customHeight="1">
      <c r="A404" s="11">
        <f t="shared" si="11"/>
        <v>102</v>
      </c>
      <c r="B404" s="14" t="s">
        <v>519</v>
      </c>
      <c r="C404" s="11" t="s">
        <v>520</v>
      </c>
      <c r="D404" s="111">
        <v>17500</v>
      </c>
      <c r="E404" s="12" t="s">
        <v>12</v>
      </c>
      <c r="F404" s="17" t="s">
        <v>13</v>
      </c>
      <c r="G404" s="17" t="s">
        <v>14</v>
      </c>
      <c r="H404" s="24"/>
      <c r="I404" s="89"/>
    </row>
    <row r="405" spans="1:9" ht="36" customHeight="1">
      <c r="A405" s="11">
        <f t="shared" si="11"/>
        <v>103</v>
      </c>
      <c r="B405" s="12" t="s">
        <v>232</v>
      </c>
      <c r="C405" s="36" t="s">
        <v>222</v>
      </c>
      <c r="D405" s="29">
        <v>50000</v>
      </c>
      <c r="E405" s="12" t="s">
        <v>12</v>
      </c>
      <c r="F405" s="17" t="s">
        <v>29</v>
      </c>
      <c r="G405" s="17" t="s">
        <v>14</v>
      </c>
      <c r="H405" s="24"/>
      <c r="I405" s="90"/>
    </row>
    <row r="406" spans="1:9" ht="36" customHeight="1">
      <c r="A406" s="11">
        <f t="shared" si="11"/>
        <v>104</v>
      </c>
      <c r="B406" s="12" t="s">
        <v>651</v>
      </c>
      <c r="C406" s="36" t="s">
        <v>652</v>
      </c>
      <c r="D406" s="111">
        <v>24000</v>
      </c>
      <c r="E406" s="12" t="s">
        <v>12</v>
      </c>
      <c r="F406" s="17" t="s">
        <v>29</v>
      </c>
      <c r="G406" s="17" t="s">
        <v>14</v>
      </c>
      <c r="H406" s="24"/>
      <c r="I406" s="90"/>
    </row>
    <row r="407" spans="1:53" s="5" customFormat="1" ht="18" customHeight="1">
      <c r="A407" s="52"/>
      <c r="B407" s="70" t="s">
        <v>160</v>
      </c>
      <c r="C407" s="52"/>
      <c r="D407" s="53"/>
      <c r="E407" s="54"/>
      <c r="F407" s="55"/>
      <c r="G407" s="55"/>
      <c r="H407" s="7"/>
      <c r="I407" s="7"/>
      <c r="J407" s="92"/>
      <c r="K407" s="92"/>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93"/>
      <c r="AN407" s="93"/>
      <c r="AO407" s="93"/>
      <c r="AP407" s="93"/>
      <c r="AQ407" s="93"/>
      <c r="AR407" s="93"/>
      <c r="AS407" s="93"/>
      <c r="AT407" s="93"/>
      <c r="AU407" s="93"/>
      <c r="AV407" s="93"/>
      <c r="AW407" s="93"/>
      <c r="AX407" s="93"/>
      <c r="AY407" s="93"/>
      <c r="AZ407" s="93"/>
      <c r="BA407" s="93"/>
    </row>
    <row r="408" spans="1:53" s="5" customFormat="1" ht="31.5" customHeight="1">
      <c r="A408" s="11"/>
      <c r="B408" s="59" t="s">
        <v>161</v>
      </c>
      <c r="C408" s="33" t="s">
        <v>163</v>
      </c>
      <c r="D408" s="56">
        <f>SUM(D410:D422)</f>
        <v>58320</v>
      </c>
      <c r="E408" s="12" t="s">
        <v>12</v>
      </c>
      <c r="F408" s="13" t="s">
        <v>29</v>
      </c>
      <c r="G408" s="13" t="s">
        <v>14</v>
      </c>
      <c r="H408" s="7"/>
      <c r="I408" s="106"/>
      <c r="J408" s="92"/>
      <c r="K408" s="92"/>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s="93"/>
      <c r="BA408" s="93"/>
    </row>
    <row r="409" spans="1:53" s="5" customFormat="1" ht="13.5" customHeight="1">
      <c r="A409" s="11"/>
      <c r="B409" s="35" t="s">
        <v>90</v>
      </c>
      <c r="C409" s="33"/>
      <c r="D409" s="56"/>
      <c r="E409" s="12"/>
      <c r="F409" s="13"/>
      <c r="G409" s="13"/>
      <c r="H409" s="7"/>
      <c r="I409" s="7"/>
      <c r="J409" s="92"/>
      <c r="K409" s="92"/>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93"/>
      <c r="AN409" s="93"/>
      <c r="AO409" s="93"/>
      <c r="AP409" s="93"/>
      <c r="AQ409" s="93"/>
      <c r="AR409" s="93"/>
      <c r="AS409" s="93"/>
      <c r="AT409" s="93"/>
      <c r="AU409" s="93"/>
      <c r="AV409" s="93"/>
      <c r="AW409" s="93"/>
      <c r="AX409" s="93"/>
      <c r="AY409" s="93"/>
      <c r="AZ409" s="93"/>
      <c r="BA409" s="93"/>
    </row>
    <row r="410" spans="1:53" s="5" customFormat="1" ht="16.5" customHeight="1">
      <c r="A410" s="11">
        <f>SUM(A406+1)</f>
        <v>105</v>
      </c>
      <c r="B410" s="12" t="s">
        <v>236</v>
      </c>
      <c r="C410" s="11" t="s">
        <v>216</v>
      </c>
      <c r="D410" s="32">
        <v>4210</v>
      </c>
      <c r="E410" s="12" t="s">
        <v>12</v>
      </c>
      <c r="F410" s="13" t="s">
        <v>29</v>
      </c>
      <c r="G410" s="13" t="s">
        <v>14</v>
      </c>
      <c r="H410" s="7"/>
      <c r="I410" s="90"/>
      <c r="J410" s="92"/>
      <c r="K410" s="92"/>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3"/>
      <c r="AY410" s="93"/>
      <c r="AZ410" s="93"/>
      <c r="BA410" s="93"/>
    </row>
    <row r="411" spans="1:53" s="5" customFormat="1" ht="25.5" customHeight="1">
      <c r="A411" s="11">
        <f aca="true" t="shared" si="12" ref="A411:A434">SUM(A410+1)</f>
        <v>106</v>
      </c>
      <c r="B411" s="14" t="s">
        <v>343</v>
      </c>
      <c r="C411" s="11" t="s">
        <v>216</v>
      </c>
      <c r="D411" s="32">
        <v>850</v>
      </c>
      <c r="E411" s="12" t="s">
        <v>12</v>
      </c>
      <c r="F411" s="13" t="s">
        <v>535</v>
      </c>
      <c r="G411" s="13" t="s">
        <v>14</v>
      </c>
      <c r="H411" s="7"/>
      <c r="I411" s="90"/>
      <c r="J411" s="92"/>
      <c r="K411" s="92"/>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93"/>
      <c r="AN411" s="93"/>
      <c r="AO411" s="93"/>
      <c r="AP411" s="93"/>
      <c r="AQ411" s="93"/>
      <c r="AR411" s="93"/>
      <c r="AS411" s="93"/>
      <c r="AT411" s="93"/>
      <c r="AU411" s="93"/>
      <c r="AV411" s="93"/>
      <c r="AW411" s="93"/>
      <c r="AX411" s="93"/>
      <c r="AY411" s="93"/>
      <c r="AZ411" s="93"/>
      <c r="BA411" s="93"/>
    </row>
    <row r="412" spans="1:53" s="5" customFormat="1" ht="25.5" customHeight="1">
      <c r="A412" s="11">
        <f t="shared" si="12"/>
        <v>107</v>
      </c>
      <c r="B412" s="12" t="s">
        <v>338</v>
      </c>
      <c r="C412" s="11" t="s">
        <v>216</v>
      </c>
      <c r="D412" s="32">
        <v>4242.02</v>
      </c>
      <c r="E412" s="12" t="s">
        <v>12</v>
      </c>
      <c r="F412" s="13" t="s">
        <v>29</v>
      </c>
      <c r="G412" s="13" t="s">
        <v>14</v>
      </c>
      <c r="H412" s="24"/>
      <c r="I412" s="90"/>
      <c r="J412" s="92"/>
      <c r="K412" s="92"/>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93"/>
      <c r="AN412" s="93"/>
      <c r="AO412" s="93"/>
      <c r="AP412" s="93"/>
      <c r="AQ412" s="93"/>
      <c r="AR412" s="93"/>
      <c r="AS412" s="93"/>
      <c r="AT412" s="93"/>
      <c r="AU412" s="93"/>
      <c r="AV412" s="93"/>
      <c r="AW412" s="93"/>
      <c r="AX412" s="93"/>
      <c r="AY412" s="93"/>
      <c r="AZ412" s="93"/>
      <c r="BA412" s="93"/>
    </row>
    <row r="413" spans="1:53" s="5" customFormat="1" ht="25.5" customHeight="1">
      <c r="A413" s="11">
        <f t="shared" si="12"/>
        <v>108</v>
      </c>
      <c r="B413" s="12" t="s">
        <v>463</v>
      </c>
      <c r="C413" s="11" t="s">
        <v>216</v>
      </c>
      <c r="D413" s="110">
        <v>800</v>
      </c>
      <c r="E413" s="12" t="s">
        <v>12</v>
      </c>
      <c r="F413" s="13" t="s">
        <v>29</v>
      </c>
      <c r="G413" s="13" t="s">
        <v>14</v>
      </c>
      <c r="H413" s="7"/>
      <c r="I413" s="90"/>
      <c r="J413" s="92"/>
      <c r="K413" s="92"/>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93"/>
      <c r="AN413" s="93"/>
      <c r="AO413" s="93"/>
      <c r="AP413" s="93"/>
      <c r="AQ413" s="93"/>
      <c r="AR413" s="93"/>
      <c r="AS413" s="93"/>
      <c r="AT413" s="93"/>
      <c r="AU413" s="93"/>
      <c r="AV413" s="93"/>
      <c r="AW413" s="93"/>
      <c r="AX413" s="93"/>
      <c r="AY413" s="93"/>
      <c r="AZ413" s="93"/>
      <c r="BA413" s="93"/>
    </row>
    <row r="414" spans="1:53" s="5" customFormat="1" ht="25.5" customHeight="1">
      <c r="A414" s="11">
        <f t="shared" si="12"/>
        <v>109</v>
      </c>
      <c r="B414" s="14" t="s">
        <v>339</v>
      </c>
      <c r="C414" s="11" t="s">
        <v>216</v>
      </c>
      <c r="D414" s="32">
        <v>3000</v>
      </c>
      <c r="E414" s="12" t="s">
        <v>12</v>
      </c>
      <c r="F414" s="13" t="s">
        <v>29</v>
      </c>
      <c r="G414" s="13" t="s">
        <v>14</v>
      </c>
      <c r="H414" s="24"/>
      <c r="I414" s="90"/>
      <c r="J414" s="92"/>
      <c r="K414" s="92"/>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93"/>
      <c r="AN414" s="93"/>
      <c r="AO414" s="93"/>
      <c r="AP414" s="93"/>
      <c r="AQ414" s="93"/>
      <c r="AR414" s="93"/>
      <c r="AS414" s="93"/>
      <c r="AT414" s="93"/>
      <c r="AU414" s="93"/>
      <c r="AV414" s="93"/>
      <c r="AW414" s="93"/>
      <c r="AX414" s="93"/>
      <c r="AY414" s="93"/>
      <c r="AZ414" s="93"/>
      <c r="BA414" s="93"/>
    </row>
    <row r="415" spans="1:53" s="5" customFormat="1" ht="25.5" customHeight="1">
      <c r="A415" s="11">
        <f t="shared" si="12"/>
        <v>110</v>
      </c>
      <c r="B415" s="12" t="s">
        <v>249</v>
      </c>
      <c r="C415" s="11" t="s">
        <v>216</v>
      </c>
      <c r="D415" s="32">
        <v>3000</v>
      </c>
      <c r="E415" s="12" t="s">
        <v>12</v>
      </c>
      <c r="F415" s="13" t="s">
        <v>29</v>
      </c>
      <c r="G415" s="13" t="s">
        <v>14</v>
      </c>
      <c r="H415" s="7"/>
      <c r="I415" s="90"/>
      <c r="J415" s="92"/>
      <c r="K415" s="92"/>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93"/>
      <c r="AN415" s="93"/>
      <c r="AO415" s="93"/>
      <c r="AP415" s="93"/>
      <c r="AQ415" s="93"/>
      <c r="AR415" s="93"/>
      <c r="AS415" s="93"/>
      <c r="AT415" s="93"/>
      <c r="AU415" s="93"/>
      <c r="AV415" s="93"/>
      <c r="AW415" s="93"/>
      <c r="AX415" s="93"/>
      <c r="AY415" s="93"/>
      <c r="AZ415" s="93"/>
      <c r="BA415" s="93"/>
    </row>
    <row r="416" spans="1:53" s="5" customFormat="1" ht="18" customHeight="1">
      <c r="A416" s="11">
        <f t="shared" si="12"/>
        <v>111</v>
      </c>
      <c r="B416" s="35" t="s">
        <v>162</v>
      </c>
      <c r="C416" s="11" t="s">
        <v>216</v>
      </c>
      <c r="D416" s="32">
        <v>4860</v>
      </c>
      <c r="E416" s="12" t="s">
        <v>12</v>
      </c>
      <c r="F416" s="13" t="s">
        <v>29</v>
      </c>
      <c r="G416" s="13" t="s">
        <v>14</v>
      </c>
      <c r="H416" s="7"/>
      <c r="I416" s="90"/>
      <c r="J416" s="92"/>
      <c r="K416" s="92"/>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93"/>
      <c r="AN416" s="93"/>
      <c r="AO416" s="93"/>
      <c r="AP416" s="93"/>
      <c r="AQ416" s="93"/>
      <c r="AR416" s="93"/>
      <c r="AS416" s="93"/>
      <c r="AT416" s="93"/>
      <c r="AU416" s="93"/>
      <c r="AV416" s="93"/>
      <c r="AW416" s="93"/>
      <c r="AX416" s="93"/>
      <c r="AY416" s="93"/>
      <c r="AZ416" s="93"/>
      <c r="BA416" s="93"/>
    </row>
    <row r="417" spans="1:53" s="5" customFormat="1" ht="18" customHeight="1">
      <c r="A417" s="11">
        <f t="shared" si="12"/>
        <v>112</v>
      </c>
      <c r="B417" s="35" t="s">
        <v>162</v>
      </c>
      <c r="C417" s="11" t="s">
        <v>216</v>
      </c>
      <c r="D417" s="32">
        <v>3000</v>
      </c>
      <c r="E417" s="12" t="s">
        <v>12</v>
      </c>
      <c r="F417" s="13" t="s">
        <v>29</v>
      </c>
      <c r="G417" s="13" t="s">
        <v>14</v>
      </c>
      <c r="H417" s="7"/>
      <c r="I417" s="90"/>
      <c r="J417" s="92"/>
      <c r="K417" s="92"/>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93"/>
      <c r="AN417" s="93"/>
      <c r="AO417" s="93"/>
      <c r="AP417" s="93"/>
      <c r="AQ417" s="93"/>
      <c r="AR417" s="93"/>
      <c r="AS417" s="93"/>
      <c r="AT417" s="93"/>
      <c r="AU417" s="93"/>
      <c r="AV417" s="93"/>
      <c r="AW417" s="93"/>
      <c r="AX417" s="93"/>
      <c r="AY417" s="93"/>
      <c r="AZ417" s="93"/>
      <c r="BA417" s="93"/>
    </row>
    <row r="418" spans="1:53" s="5" customFormat="1" ht="18" customHeight="1">
      <c r="A418" s="11">
        <f t="shared" si="12"/>
        <v>113</v>
      </c>
      <c r="B418" s="35" t="s">
        <v>463</v>
      </c>
      <c r="C418" s="11" t="s">
        <v>216</v>
      </c>
      <c r="D418" s="110">
        <v>790</v>
      </c>
      <c r="E418" s="12" t="s">
        <v>12</v>
      </c>
      <c r="F418" s="13" t="s">
        <v>29</v>
      </c>
      <c r="G418" s="13" t="s">
        <v>14</v>
      </c>
      <c r="H418" s="7"/>
      <c r="I418" s="90"/>
      <c r="J418" s="92"/>
      <c r="K418" s="92"/>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93"/>
      <c r="AN418" s="93"/>
      <c r="AO418" s="93"/>
      <c r="AP418" s="93"/>
      <c r="AQ418" s="93"/>
      <c r="AR418" s="93"/>
      <c r="AS418" s="93"/>
      <c r="AT418" s="93"/>
      <c r="AU418" s="93"/>
      <c r="AV418" s="93"/>
      <c r="AW418" s="93"/>
      <c r="AX418" s="93"/>
      <c r="AY418" s="93"/>
      <c r="AZ418" s="93"/>
      <c r="BA418" s="93"/>
    </row>
    <row r="419" spans="1:53" s="5" customFormat="1" ht="18" customHeight="1">
      <c r="A419" s="11">
        <f t="shared" si="12"/>
        <v>114</v>
      </c>
      <c r="B419" s="35" t="s">
        <v>345</v>
      </c>
      <c r="C419" s="11" t="s">
        <v>216</v>
      </c>
      <c r="D419" s="32">
        <v>1700</v>
      </c>
      <c r="E419" s="12" t="s">
        <v>12</v>
      </c>
      <c r="F419" s="13" t="s">
        <v>29</v>
      </c>
      <c r="G419" s="13" t="s">
        <v>14</v>
      </c>
      <c r="H419" s="7"/>
      <c r="I419" s="90"/>
      <c r="J419" s="92"/>
      <c r="K419" s="92"/>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93"/>
      <c r="AN419" s="93"/>
      <c r="AO419" s="93"/>
      <c r="AP419" s="93"/>
      <c r="AQ419" s="93"/>
      <c r="AR419" s="93"/>
      <c r="AS419" s="93"/>
      <c r="AT419" s="93"/>
      <c r="AU419" s="93"/>
      <c r="AV419" s="93"/>
      <c r="AW419" s="93"/>
      <c r="AX419" s="93"/>
      <c r="AY419" s="93"/>
      <c r="AZ419" s="93"/>
      <c r="BA419" s="93"/>
    </row>
    <row r="420" spans="1:53" s="5" customFormat="1" ht="18" customHeight="1">
      <c r="A420" s="11">
        <f t="shared" si="12"/>
        <v>115</v>
      </c>
      <c r="B420" s="35" t="s">
        <v>260</v>
      </c>
      <c r="C420" s="11" t="s">
        <v>216</v>
      </c>
      <c r="D420" s="32">
        <v>10000</v>
      </c>
      <c r="E420" s="12" t="s">
        <v>12</v>
      </c>
      <c r="F420" s="13" t="s">
        <v>29</v>
      </c>
      <c r="G420" s="13" t="s">
        <v>14</v>
      </c>
      <c r="H420" s="7"/>
      <c r="I420" s="90"/>
      <c r="J420" s="92"/>
      <c r="K420" s="92"/>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93"/>
      <c r="AN420" s="93"/>
      <c r="AO420" s="93"/>
      <c r="AP420" s="93"/>
      <c r="AQ420" s="93"/>
      <c r="AR420" s="93"/>
      <c r="AS420" s="93"/>
      <c r="AT420" s="93"/>
      <c r="AU420" s="93"/>
      <c r="AV420" s="93"/>
      <c r="AW420" s="93"/>
      <c r="AX420" s="93"/>
      <c r="AY420" s="93"/>
      <c r="AZ420" s="93"/>
      <c r="BA420" s="93"/>
    </row>
    <row r="421" spans="1:53" s="5" customFormat="1" ht="18" customHeight="1">
      <c r="A421" s="11">
        <f t="shared" si="12"/>
        <v>116</v>
      </c>
      <c r="B421" s="35" t="s">
        <v>345</v>
      </c>
      <c r="C421" s="11" t="s">
        <v>216</v>
      </c>
      <c r="D421" s="32">
        <v>9867.98</v>
      </c>
      <c r="E421" s="12" t="s">
        <v>12</v>
      </c>
      <c r="F421" s="13" t="s">
        <v>29</v>
      </c>
      <c r="G421" s="13" t="s">
        <v>14</v>
      </c>
      <c r="H421" s="7"/>
      <c r="I421" s="90"/>
      <c r="J421" s="92"/>
      <c r="K421" s="92"/>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93"/>
      <c r="AN421" s="93"/>
      <c r="AO421" s="93"/>
      <c r="AP421" s="93"/>
      <c r="AQ421" s="93"/>
      <c r="AR421" s="93"/>
      <c r="AS421" s="93"/>
      <c r="AT421" s="93"/>
      <c r="AU421" s="93"/>
      <c r="AV421" s="93"/>
      <c r="AW421" s="93"/>
      <c r="AX421" s="93"/>
      <c r="AY421" s="93"/>
      <c r="AZ421" s="93"/>
      <c r="BA421" s="93"/>
    </row>
    <row r="422" spans="1:53" s="5" customFormat="1" ht="18" customHeight="1">
      <c r="A422" s="11">
        <f t="shared" si="12"/>
        <v>117</v>
      </c>
      <c r="B422" s="35" t="s">
        <v>345</v>
      </c>
      <c r="C422" s="11" t="s">
        <v>216</v>
      </c>
      <c r="D422" s="32">
        <v>12000</v>
      </c>
      <c r="E422" s="12" t="s">
        <v>12</v>
      </c>
      <c r="F422" s="13" t="s">
        <v>29</v>
      </c>
      <c r="G422" s="13" t="s">
        <v>14</v>
      </c>
      <c r="H422" s="7"/>
      <c r="I422" s="90"/>
      <c r="J422" s="92"/>
      <c r="K422" s="92"/>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93"/>
      <c r="AN422" s="93"/>
      <c r="AO422" s="93"/>
      <c r="AP422" s="93"/>
      <c r="AQ422" s="93"/>
      <c r="AR422" s="93"/>
      <c r="AS422" s="93"/>
      <c r="AT422" s="93"/>
      <c r="AU422" s="93"/>
      <c r="AV422" s="93"/>
      <c r="AW422" s="93"/>
      <c r="AX422" s="93"/>
      <c r="AY422" s="93"/>
      <c r="AZ422" s="93"/>
      <c r="BA422" s="93"/>
    </row>
    <row r="423" spans="1:53" s="5" customFormat="1" ht="6.75" customHeight="1">
      <c r="A423" s="11"/>
      <c r="B423" s="85"/>
      <c r="C423" s="48"/>
      <c r="D423" s="48"/>
      <c r="E423" s="54"/>
      <c r="F423" s="55"/>
      <c r="G423" s="55"/>
      <c r="H423" s="7"/>
      <c r="I423" s="7"/>
      <c r="J423" s="92"/>
      <c r="K423" s="92"/>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93"/>
      <c r="AN423" s="93"/>
      <c r="AO423" s="93"/>
      <c r="AP423" s="93"/>
      <c r="AQ423" s="93"/>
      <c r="AR423" s="93"/>
      <c r="AS423" s="93"/>
      <c r="AT423" s="93"/>
      <c r="AU423" s="93"/>
      <c r="AV423" s="93"/>
      <c r="AW423" s="93"/>
      <c r="AX423" s="93"/>
      <c r="AY423" s="93"/>
      <c r="AZ423" s="93"/>
      <c r="BA423" s="93"/>
    </row>
    <row r="424" spans="1:10" ht="38.25" customHeight="1">
      <c r="A424" s="11">
        <f>SUM(A422+1)</f>
        <v>118</v>
      </c>
      <c r="B424" s="35" t="s">
        <v>164</v>
      </c>
      <c r="C424" s="33" t="s">
        <v>165</v>
      </c>
      <c r="D424" s="32">
        <v>13000</v>
      </c>
      <c r="E424" s="12" t="s">
        <v>12</v>
      </c>
      <c r="F424" s="13" t="s">
        <v>557</v>
      </c>
      <c r="G424" s="57" t="s">
        <v>35</v>
      </c>
      <c r="H424" s="24"/>
      <c r="I424" s="90"/>
      <c r="J424" s="105"/>
    </row>
    <row r="425" spans="1:8" ht="6.75" customHeight="1">
      <c r="A425" s="11"/>
      <c r="B425" s="85"/>
      <c r="C425" s="48"/>
      <c r="D425" s="53"/>
      <c r="E425" s="54"/>
      <c r="F425" s="55"/>
      <c r="G425" s="55"/>
      <c r="H425" s="24"/>
    </row>
    <row r="426" spans="1:53" s="5" customFormat="1" ht="16.5" customHeight="1">
      <c r="A426" s="11"/>
      <c r="B426" s="59" t="s">
        <v>670</v>
      </c>
      <c r="C426" s="15"/>
      <c r="D426" s="29"/>
      <c r="E426" s="16"/>
      <c r="F426" s="17"/>
      <c r="G426" s="17"/>
      <c r="H426" s="7"/>
      <c r="I426" s="27"/>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93"/>
      <c r="AN426" s="93"/>
      <c r="AO426" s="93"/>
      <c r="AP426" s="93"/>
      <c r="AQ426" s="93"/>
      <c r="AR426" s="93"/>
      <c r="AS426" s="93"/>
      <c r="AT426" s="93"/>
      <c r="AU426" s="93"/>
      <c r="AV426" s="93"/>
      <c r="AW426" s="93"/>
      <c r="AX426" s="93"/>
      <c r="AY426" s="93"/>
      <c r="AZ426" s="93"/>
      <c r="BA426" s="93"/>
    </row>
    <row r="427" spans="1:9" ht="19.5" customHeight="1">
      <c r="A427" s="11">
        <f>SUM(A424+1)</f>
        <v>119</v>
      </c>
      <c r="B427" s="35" t="s">
        <v>228</v>
      </c>
      <c r="C427" s="15" t="s">
        <v>166</v>
      </c>
      <c r="D427" s="111">
        <v>8000</v>
      </c>
      <c r="E427" s="16" t="s">
        <v>12</v>
      </c>
      <c r="F427" s="17" t="s">
        <v>29</v>
      </c>
      <c r="G427" s="17" t="s">
        <v>14</v>
      </c>
      <c r="H427" s="24"/>
      <c r="I427" s="90"/>
    </row>
    <row r="428" spans="1:9" ht="19.5" customHeight="1">
      <c r="A428" s="11">
        <f>SUM(A427+1)</f>
        <v>120</v>
      </c>
      <c r="B428" s="35" t="s">
        <v>547</v>
      </c>
      <c r="C428" s="15" t="s">
        <v>166</v>
      </c>
      <c r="D428" s="111">
        <v>230</v>
      </c>
      <c r="E428" s="16" t="s">
        <v>12</v>
      </c>
      <c r="F428" s="17" t="s">
        <v>29</v>
      </c>
      <c r="G428" s="17" t="s">
        <v>14</v>
      </c>
      <c r="I428" s="90"/>
    </row>
    <row r="429" spans="1:9" ht="15.75" customHeight="1">
      <c r="A429" s="11">
        <f>SUM(A428+1)</f>
        <v>121</v>
      </c>
      <c r="B429" s="35" t="s">
        <v>167</v>
      </c>
      <c r="C429" s="15" t="s">
        <v>163</v>
      </c>
      <c r="D429" s="29">
        <v>600</v>
      </c>
      <c r="E429" s="12" t="s">
        <v>12</v>
      </c>
      <c r="F429" s="17" t="s">
        <v>29</v>
      </c>
      <c r="G429" s="17" t="s">
        <v>14</v>
      </c>
      <c r="I429" s="90"/>
    </row>
    <row r="430" spans="1:7" ht="7.5" customHeight="1">
      <c r="A430" s="11"/>
      <c r="B430" s="85"/>
      <c r="C430" s="52"/>
      <c r="D430" s="61"/>
      <c r="E430" s="54"/>
      <c r="F430" s="55"/>
      <c r="G430" s="55"/>
    </row>
    <row r="431" spans="1:7" ht="15.75" customHeight="1">
      <c r="A431" s="11"/>
      <c r="B431" s="73" t="s">
        <v>669</v>
      </c>
      <c r="C431" s="15"/>
      <c r="D431" s="40">
        <f>SUM(D432:D434)</f>
        <v>197000</v>
      </c>
      <c r="E431" s="16"/>
      <c r="F431" s="17"/>
      <c r="G431" s="17"/>
    </row>
    <row r="432" spans="1:9" ht="12.75">
      <c r="A432" s="11">
        <f>SUM(A429+1)</f>
        <v>122</v>
      </c>
      <c r="B432" s="72" t="s">
        <v>556</v>
      </c>
      <c r="C432" s="11" t="s">
        <v>555</v>
      </c>
      <c r="D432" s="111">
        <v>6000</v>
      </c>
      <c r="E432" s="12" t="s">
        <v>12</v>
      </c>
      <c r="F432" s="13" t="s">
        <v>29</v>
      </c>
      <c r="G432" s="13" t="s">
        <v>29</v>
      </c>
      <c r="I432" s="90"/>
    </row>
    <row r="433" spans="1:9" ht="14.25" customHeight="1">
      <c r="A433" s="11">
        <f t="shared" si="12"/>
        <v>123</v>
      </c>
      <c r="B433" s="12" t="s">
        <v>554</v>
      </c>
      <c r="C433" s="15" t="s">
        <v>168</v>
      </c>
      <c r="D433" s="111">
        <v>89000</v>
      </c>
      <c r="E433" s="12" t="s">
        <v>12</v>
      </c>
      <c r="F433" s="13" t="s">
        <v>29</v>
      </c>
      <c r="G433" s="13" t="s">
        <v>29</v>
      </c>
      <c r="I433" s="90"/>
    </row>
    <row r="434" spans="1:9" ht="14.25" customHeight="1">
      <c r="A434" s="11">
        <f t="shared" si="12"/>
        <v>124</v>
      </c>
      <c r="B434" s="10" t="s">
        <v>433</v>
      </c>
      <c r="C434" s="11" t="s">
        <v>555</v>
      </c>
      <c r="D434" s="111">
        <v>102000</v>
      </c>
      <c r="E434" s="12" t="s">
        <v>12</v>
      </c>
      <c r="F434" s="13" t="s">
        <v>13</v>
      </c>
      <c r="G434" s="13" t="s">
        <v>14</v>
      </c>
      <c r="I434" s="90"/>
    </row>
    <row r="435" spans="1:7" ht="6.75" customHeight="1">
      <c r="A435" s="11"/>
      <c r="B435" s="123"/>
      <c r="C435" s="52"/>
      <c r="D435" s="52"/>
      <c r="E435" s="54"/>
      <c r="F435" s="55"/>
      <c r="G435" s="55"/>
    </row>
    <row r="436" spans="1:7" ht="12.75" customHeight="1">
      <c r="A436" s="11"/>
      <c r="B436" s="74" t="s">
        <v>471</v>
      </c>
      <c r="C436" s="37"/>
      <c r="D436" s="40">
        <f>SUM(D437:D439)</f>
        <v>132344.16</v>
      </c>
      <c r="E436" s="30"/>
      <c r="F436" s="31"/>
      <c r="G436" s="31"/>
    </row>
    <row r="437" spans="1:9" ht="54" customHeight="1">
      <c r="A437" s="11">
        <f>SUM(A433+1)</f>
        <v>124</v>
      </c>
      <c r="B437" s="72" t="s">
        <v>456</v>
      </c>
      <c r="C437" s="11" t="s">
        <v>195</v>
      </c>
      <c r="D437" s="110">
        <v>11094.72</v>
      </c>
      <c r="E437" s="16" t="s">
        <v>12</v>
      </c>
      <c r="F437" s="17" t="s">
        <v>29</v>
      </c>
      <c r="G437" s="17" t="s">
        <v>13</v>
      </c>
      <c r="H437" s="24"/>
      <c r="I437" s="89"/>
    </row>
    <row r="438" spans="1:9" ht="52.5" customHeight="1">
      <c r="A438" s="11">
        <f>SUM(A437+1)</f>
        <v>125</v>
      </c>
      <c r="B438" s="75" t="s">
        <v>540</v>
      </c>
      <c r="C438" s="11" t="s">
        <v>195</v>
      </c>
      <c r="D438" s="110">
        <v>12283.44</v>
      </c>
      <c r="E438" s="16" t="s">
        <v>12</v>
      </c>
      <c r="F438" s="17" t="s">
        <v>52</v>
      </c>
      <c r="G438" s="17" t="s">
        <v>14</v>
      </c>
      <c r="H438" s="24"/>
      <c r="I438" s="89"/>
    </row>
    <row r="439" spans="1:9" ht="52.5" customHeight="1">
      <c r="A439" s="11">
        <f>SUM(A438+1)</f>
        <v>126</v>
      </c>
      <c r="B439" s="81" t="s">
        <v>551</v>
      </c>
      <c r="C439" s="11" t="s">
        <v>550</v>
      </c>
      <c r="D439" s="110">
        <v>108966</v>
      </c>
      <c r="E439" s="16" t="s">
        <v>12</v>
      </c>
      <c r="F439" s="17" t="s">
        <v>52</v>
      </c>
      <c r="G439" s="17" t="s">
        <v>14</v>
      </c>
      <c r="H439" s="24"/>
      <c r="I439" s="89"/>
    </row>
    <row r="440" spans="1:7" ht="15" customHeight="1">
      <c r="A440" s="11"/>
      <c r="B440" s="18" t="s">
        <v>171</v>
      </c>
      <c r="C440" s="15"/>
      <c r="D440" s="56">
        <f>SUM(D282+D283+D284+D285+D286+D287+D288+D289+D290+D291+D292+D293+D294+D295+D296+D297+D298+D299+D300+D301+D302+D303+D304+D305+D306+D307+D308+D309+D310+D311+D312+D313+D314+D315+D316+D317+D318+D319+D320+D321+D323+D324+D325+D326+D332+D336+D338+D339+D340+D345+D346+D347+D348+D354+D355+D356+D357++D362+D363+D365+D366+D367+D368+D369+D370+D371+D373+D374+D375+D376+D377+D379+D384+D397+D399+D400+D401+D402+D403+D404+D405+D406+D408+D424+D427+D428+D429+D431+D437+D438+D439)</f>
        <v>2873424.93</v>
      </c>
      <c r="E440" s="10"/>
      <c r="F440" s="10"/>
      <c r="G440" s="10"/>
    </row>
    <row r="441" spans="1:7" ht="12.75">
      <c r="A441" s="132" t="s">
        <v>172</v>
      </c>
      <c r="B441" s="133"/>
      <c r="C441" s="134"/>
      <c r="D441" s="135"/>
      <c r="E441" s="132"/>
      <c r="F441" s="132"/>
      <c r="G441" s="132"/>
    </row>
    <row r="442" spans="1:9" ht="41.25" customHeight="1">
      <c r="A442" s="11">
        <v>1</v>
      </c>
      <c r="B442" s="16" t="s">
        <v>275</v>
      </c>
      <c r="C442" s="36" t="s">
        <v>276</v>
      </c>
      <c r="D442" s="29">
        <v>3500</v>
      </c>
      <c r="E442" s="12" t="s">
        <v>12</v>
      </c>
      <c r="F442" s="13" t="s">
        <v>13</v>
      </c>
      <c r="G442" s="13" t="s">
        <v>14</v>
      </c>
      <c r="I442" s="90"/>
    </row>
    <row r="443" spans="1:9" ht="31.5" customHeight="1">
      <c r="A443" s="11">
        <f>SUM(A442+1)</f>
        <v>2</v>
      </c>
      <c r="B443" s="35" t="s">
        <v>245</v>
      </c>
      <c r="C443" s="15" t="s">
        <v>246</v>
      </c>
      <c r="D443" s="29">
        <v>70000</v>
      </c>
      <c r="E443" s="12" t="s">
        <v>12</v>
      </c>
      <c r="F443" s="13" t="s">
        <v>29</v>
      </c>
      <c r="G443" s="13" t="s">
        <v>14</v>
      </c>
      <c r="I443" s="89"/>
    </row>
    <row r="444" spans="1:9" ht="12.75" customHeight="1">
      <c r="A444" s="11">
        <f>SUM(A443+1)</f>
        <v>3</v>
      </c>
      <c r="B444" s="16" t="s">
        <v>173</v>
      </c>
      <c r="C444" s="15" t="s">
        <v>174</v>
      </c>
      <c r="D444" s="29">
        <v>2000</v>
      </c>
      <c r="E444" s="12" t="s">
        <v>12</v>
      </c>
      <c r="F444" s="13" t="s">
        <v>13</v>
      </c>
      <c r="G444" s="13" t="s">
        <v>14</v>
      </c>
      <c r="I444" s="90"/>
    </row>
    <row r="445" spans="1:9" ht="39.75" customHeight="1">
      <c r="A445" s="11">
        <f aca="true" t="shared" si="13" ref="A445:A453">SUM(A444+1)</f>
        <v>4</v>
      </c>
      <c r="B445" s="14" t="s">
        <v>536</v>
      </c>
      <c r="C445" s="15" t="s">
        <v>207</v>
      </c>
      <c r="D445" s="111">
        <v>122504</v>
      </c>
      <c r="E445" s="12" t="s">
        <v>12</v>
      </c>
      <c r="F445" s="13" t="s">
        <v>13</v>
      </c>
      <c r="G445" s="13" t="s">
        <v>14</v>
      </c>
      <c r="I445" s="90"/>
    </row>
    <row r="446" spans="1:9" ht="41.25" customHeight="1">
      <c r="A446" s="11">
        <f t="shared" si="13"/>
        <v>5</v>
      </c>
      <c r="B446" s="12" t="s">
        <v>429</v>
      </c>
      <c r="C446" s="36" t="s">
        <v>430</v>
      </c>
      <c r="D446" s="111">
        <v>3658.79</v>
      </c>
      <c r="E446" s="12" t="s">
        <v>12</v>
      </c>
      <c r="F446" s="13" t="s">
        <v>29</v>
      </c>
      <c r="G446" s="13" t="s">
        <v>29</v>
      </c>
      <c r="I446" s="89"/>
    </row>
    <row r="447" spans="1:9" ht="41.25" customHeight="1">
      <c r="A447" s="11">
        <f t="shared" si="13"/>
        <v>6</v>
      </c>
      <c r="B447" s="12" t="s">
        <v>429</v>
      </c>
      <c r="C447" s="36" t="s">
        <v>430</v>
      </c>
      <c r="D447" s="111">
        <v>5248.74</v>
      </c>
      <c r="E447" s="12" t="s">
        <v>12</v>
      </c>
      <c r="F447" s="13" t="s">
        <v>13</v>
      </c>
      <c r="G447" s="13" t="s">
        <v>52</v>
      </c>
      <c r="I447" s="89"/>
    </row>
    <row r="448" spans="1:9" ht="41.25" customHeight="1">
      <c r="A448" s="11">
        <f t="shared" si="13"/>
        <v>7</v>
      </c>
      <c r="B448" s="10" t="s">
        <v>643</v>
      </c>
      <c r="C448" s="36" t="s">
        <v>644</v>
      </c>
      <c r="D448" s="111">
        <v>3260.57</v>
      </c>
      <c r="E448" s="12" t="s">
        <v>12</v>
      </c>
      <c r="F448" s="13" t="s">
        <v>52</v>
      </c>
      <c r="G448" s="13" t="s">
        <v>557</v>
      </c>
      <c r="I448" s="89"/>
    </row>
    <row r="449" spans="1:53" s="5" customFormat="1" ht="15.75" customHeight="1">
      <c r="A449" s="11">
        <f t="shared" si="13"/>
        <v>8</v>
      </c>
      <c r="B449" s="72" t="s">
        <v>176</v>
      </c>
      <c r="C449" s="33" t="s">
        <v>175</v>
      </c>
      <c r="D449" s="29">
        <v>300000</v>
      </c>
      <c r="E449" s="12" t="s">
        <v>12</v>
      </c>
      <c r="F449" s="13" t="s">
        <v>29</v>
      </c>
      <c r="G449" s="13" t="s">
        <v>14</v>
      </c>
      <c r="H449" s="7"/>
      <c r="I449" s="89"/>
      <c r="J449" s="92"/>
      <c r="K449" s="92"/>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93"/>
      <c r="AN449" s="93"/>
      <c r="AO449" s="93"/>
      <c r="AP449" s="93"/>
      <c r="AQ449" s="93"/>
      <c r="AR449" s="93"/>
      <c r="AS449" s="93"/>
      <c r="AT449" s="93"/>
      <c r="AU449" s="93"/>
      <c r="AV449" s="93"/>
      <c r="AW449" s="93"/>
      <c r="AX449" s="93"/>
      <c r="AY449" s="93"/>
      <c r="AZ449" s="93"/>
      <c r="BA449" s="93"/>
    </row>
    <row r="450" spans="1:9" ht="62.25" customHeight="1">
      <c r="A450" s="11">
        <f t="shared" si="13"/>
        <v>9</v>
      </c>
      <c r="B450" s="35" t="s">
        <v>344</v>
      </c>
      <c r="C450" s="28" t="s">
        <v>213</v>
      </c>
      <c r="D450" s="32">
        <v>36000</v>
      </c>
      <c r="E450" s="12" t="s">
        <v>12</v>
      </c>
      <c r="F450" s="57" t="s">
        <v>136</v>
      </c>
      <c r="G450" s="13" t="s">
        <v>70</v>
      </c>
      <c r="H450" s="24"/>
      <c r="I450" s="90"/>
    </row>
    <row r="451" spans="1:9" ht="36.75" customHeight="1">
      <c r="A451" s="11">
        <f t="shared" si="13"/>
        <v>10</v>
      </c>
      <c r="B451" s="14" t="s">
        <v>423</v>
      </c>
      <c r="C451" s="36" t="s">
        <v>424</v>
      </c>
      <c r="D451" s="110">
        <v>276715.49</v>
      </c>
      <c r="E451" s="12" t="s">
        <v>12</v>
      </c>
      <c r="F451" s="13" t="s">
        <v>14</v>
      </c>
      <c r="G451" s="13" t="s">
        <v>14</v>
      </c>
      <c r="I451" s="90"/>
    </row>
    <row r="452" spans="1:9" ht="36.75" customHeight="1">
      <c r="A452" s="11">
        <f t="shared" si="13"/>
        <v>11</v>
      </c>
      <c r="B452" s="14" t="s">
        <v>498</v>
      </c>
      <c r="C452" s="11" t="s">
        <v>207</v>
      </c>
      <c r="D452" s="110">
        <v>1541.2</v>
      </c>
      <c r="E452" s="12" t="s">
        <v>12</v>
      </c>
      <c r="F452" s="57" t="s">
        <v>13</v>
      </c>
      <c r="G452" s="13" t="s">
        <v>14</v>
      </c>
      <c r="H452" s="24"/>
      <c r="I452" s="90"/>
    </row>
    <row r="453" spans="1:9" ht="64.5" customHeight="1">
      <c r="A453" s="11">
        <f t="shared" si="13"/>
        <v>12</v>
      </c>
      <c r="B453" s="14" t="s">
        <v>517</v>
      </c>
      <c r="C453" s="11" t="s">
        <v>518</v>
      </c>
      <c r="D453" s="110">
        <v>15546.22</v>
      </c>
      <c r="E453" s="12" t="s">
        <v>12</v>
      </c>
      <c r="F453" s="57" t="s">
        <v>13</v>
      </c>
      <c r="G453" s="13" t="s">
        <v>14</v>
      </c>
      <c r="H453" s="24"/>
      <c r="I453" s="90"/>
    </row>
    <row r="454" spans="1:53" s="5" customFormat="1" ht="13.5" customHeight="1">
      <c r="A454" s="11"/>
      <c r="B454" s="12"/>
      <c r="C454" s="33"/>
      <c r="D454" s="40">
        <f>SUM(D442:D453)</f>
        <v>839975.0099999999</v>
      </c>
      <c r="E454" s="12"/>
      <c r="F454" s="13"/>
      <c r="G454" s="13"/>
      <c r="H454" s="7"/>
      <c r="I454" s="7"/>
      <c r="J454" s="92"/>
      <c r="K454" s="92"/>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93"/>
      <c r="AN454" s="93"/>
      <c r="AO454" s="93"/>
      <c r="AP454" s="93"/>
      <c r="AQ454" s="93"/>
      <c r="AR454" s="93"/>
      <c r="AS454" s="93"/>
      <c r="AT454" s="93"/>
      <c r="AU454" s="93"/>
      <c r="AV454" s="93"/>
      <c r="AW454" s="93"/>
      <c r="AX454" s="93"/>
      <c r="AY454" s="93"/>
      <c r="AZ454" s="93"/>
      <c r="BA454" s="93"/>
    </row>
    <row r="455" spans="1:53" s="5" customFormat="1" ht="13.5" customHeight="1">
      <c r="A455" s="11"/>
      <c r="B455" s="73" t="s">
        <v>177</v>
      </c>
      <c r="C455" s="33"/>
      <c r="D455" s="40">
        <f>SUM(D280+D440+D454)</f>
        <v>5366725.34</v>
      </c>
      <c r="E455" s="12"/>
      <c r="F455" s="13"/>
      <c r="G455" s="13"/>
      <c r="H455" s="7"/>
      <c r="I455" s="7"/>
      <c r="J455" s="92"/>
      <c r="K455" s="92"/>
      <c r="L455" s="107"/>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93"/>
      <c r="AN455" s="93"/>
      <c r="AO455" s="93"/>
      <c r="AP455" s="93"/>
      <c r="AQ455" s="93"/>
      <c r="AR455" s="93"/>
      <c r="AS455" s="93"/>
      <c r="AT455" s="93"/>
      <c r="AU455" s="93"/>
      <c r="AV455" s="93"/>
      <c r="AW455" s="93"/>
      <c r="AX455" s="93"/>
      <c r="AY455" s="93"/>
      <c r="AZ455" s="93"/>
      <c r="BA455" s="93"/>
    </row>
    <row r="456" spans="1:53" s="5" customFormat="1" ht="13.5" customHeight="1">
      <c r="A456" s="34"/>
      <c r="B456" s="126"/>
      <c r="C456" s="127"/>
      <c r="D456" s="63"/>
      <c r="E456" s="6"/>
      <c r="F456" s="64"/>
      <c r="G456" s="64"/>
      <c r="H456" s="7"/>
      <c r="I456" s="7"/>
      <c r="J456" s="92"/>
      <c r="K456" s="92"/>
      <c r="L456" s="107"/>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93"/>
      <c r="AN456" s="93"/>
      <c r="AO456" s="93"/>
      <c r="AP456" s="93"/>
      <c r="AQ456" s="93"/>
      <c r="AR456" s="93"/>
      <c r="AS456" s="93"/>
      <c r="AT456" s="93"/>
      <c r="AU456" s="93"/>
      <c r="AV456" s="93"/>
      <c r="AW456" s="93"/>
      <c r="AX456" s="93"/>
      <c r="AY456" s="93"/>
      <c r="AZ456" s="93"/>
      <c r="BA456" s="93"/>
    </row>
    <row r="457" spans="1:53" s="5" customFormat="1" ht="13.5" customHeight="1">
      <c r="A457" s="34"/>
      <c r="B457" s="8" t="s">
        <v>178</v>
      </c>
      <c r="C457" s="62" t="s">
        <v>179</v>
      </c>
      <c r="D457" s="63"/>
      <c r="E457" s="6" t="s">
        <v>0</v>
      </c>
      <c r="F457" s="64" t="s">
        <v>0</v>
      </c>
      <c r="G457" s="64"/>
      <c r="H457" s="25"/>
      <c r="I457" s="7"/>
      <c r="J457" s="92"/>
      <c r="K457" s="92"/>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93"/>
      <c r="AN457" s="93"/>
      <c r="AO457" s="93"/>
      <c r="AP457" s="93"/>
      <c r="AQ457" s="93"/>
      <c r="AR457" s="93"/>
      <c r="AS457" s="93"/>
      <c r="AT457" s="93"/>
      <c r="AU457" s="93"/>
      <c r="AV457" s="93"/>
      <c r="AW457" s="93"/>
      <c r="AX457" s="93"/>
      <c r="AY457" s="93"/>
      <c r="AZ457" s="93"/>
      <c r="BA457" s="93"/>
    </row>
    <row r="458" spans="1:53" s="109" customFormat="1" ht="13.5" customHeight="1">
      <c r="A458" s="65"/>
      <c r="B458" s="8" t="s">
        <v>214</v>
      </c>
      <c r="C458" s="65" t="s">
        <v>180</v>
      </c>
      <c r="D458" s="66"/>
      <c r="E458" s="8"/>
      <c r="F458" s="67"/>
      <c r="G458" s="67"/>
      <c r="H458" s="25"/>
      <c r="I458" s="7"/>
      <c r="J458" s="91"/>
      <c r="K458" s="91"/>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8"/>
      <c r="AL458" s="108"/>
      <c r="AM458" s="108"/>
      <c r="AN458" s="108"/>
      <c r="AO458" s="108"/>
      <c r="AP458" s="108"/>
      <c r="AQ458" s="108"/>
      <c r="AR458" s="108"/>
      <c r="AS458" s="108"/>
      <c r="AT458" s="108"/>
      <c r="AU458" s="108"/>
      <c r="AV458" s="108"/>
      <c r="AW458" s="108"/>
      <c r="AX458" s="108"/>
      <c r="AY458" s="108"/>
      <c r="AZ458" s="108"/>
      <c r="BA458" s="108"/>
    </row>
    <row r="459" spans="1:53" s="5" customFormat="1" ht="13.5" customHeight="1">
      <c r="A459" s="34"/>
      <c r="B459" s="6"/>
      <c r="C459" s="127"/>
      <c r="D459" s="63"/>
      <c r="E459" s="6"/>
      <c r="F459" s="64"/>
      <c r="G459" s="64"/>
      <c r="H459" s="7"/>
      <c r="I459" s="7"/>
      <c r="J459" s="92"/>
      <c r="K459" s="92"/>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93"/>
      <c r="AN459" s="93"/>
      <c r="AO459" s="93"/>
      <c r="AP459" s="93"/>
      <c r="AQ459" s="93"/>
      <c r="AR459" s="93"/>
      <c r="AS459" s="93"/>
      <c r="AT459" s="93"/>
      <c r="AU459" s="93"/>
      <c r="AV459" s="93"/>
      <c r="AW459" s="93"/>
      <c r="AX459" s="93"/>
      <c r="AY459" s="93"/>
      <c r="AZ459" s="93"/>
      <c r="BA459" s="93"/>
    </row>
    <row r="460" spans="1:53" s="3" customFormat="1" ht="12.75">
      <c r="A460" s="34"/>
      <c r="B460" s="8"/>
      <c r="C460" s="128"/>
      <c r="D460" s="63"/>
      <c r="E460" s="2"/>
      <c r="F460" s="2"/>
      <c r="G460" s="2"/>
      <c r="H460" s="25"/>
      <c r="I460" s="7"/>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91"/>
      <c r="AN460" s="91"/>
      <c r="AO460" s="91"/>
      <c r="AP460" s="91"/>
      <c r="AQ460" s="91"/>
      <c r="AR460" s="91"/>
      <c r="AS460" s="91"/>
      <c r="AT460" s="91"/>
      <c r="AU460" s="91"/>
      <c r="AV460" s="91"/>
      <c r="AW460" s="91"/>
      <c r="AX460" s="91"/>
      <c r="AY460" s="91"/>
      <c r="AZ460" s="91"/>
      <c r="BA460" s="91"/>
    </row>
    <row r="461" spans="1:53" s="3" customFormat="1" ht="12.75">
      <c r="A461" s="34"/>
      <c r="B461" s="8"/>
      <c r="C461" s="128"/>
      <c r="D461" s="63"/>
      <c r="E461" s="2"/>
      <c r="F461" s="2"/>
      <c r="G461" s="2"/>
      <c r="H461" s="25"/>
      <c r="I461" s="7"/>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AN461" s="91"/>
      <c r="AO461" s="91"/>
      <c r="AP461" s="91"/>
      <c r="AQ461" s="91"/>
      <c r="AR461" s="91"/>
      <c r="AS461" s="91"/>
      <c r="AT461" s="91"/>
      <c r="AU461" s="91"/>
      <c r="AV461" s="91"/>
      <c r="AW461" s="91"/>
      <c r="AX461" s="91"/>
      <c r="AY461" s="91"/>
      <c r="AZ461" s="91"/>
      <c r="BA461" s="91"/>
    </row>
    <row r="462" spans="2:3" ht="12.75">
      <c r="B462" s="69"/>
      <c r="C462" s="128"/>
    </row>
    <row r="463" spans="2:3" ht="12.75">
      <c r="B463" s="69"/>
      <c r="C463" s="128"/>
    </row>
    <row r="465" ht="12.75">
      <c r="D465" s="47" t="s">
        <v>0</v>
      </c>
    </row>
  </sheetData>
  <sheetProtection/>
  <mergeCells count="4">
    <mergeCell ref="A9:G9"/>
    <mergeCell ref="A12:G12"/>
    <mergeCell ref="A281:G281"/>
    <mergeCell ref="A441:G441"/>
  </mergeCells>
  <hyperlinks>
    <hyperlink ref="B73" r:id="rId1" tooltip="https://www.toner-shop.ro/imprimanta-HP_Laserjet_2420-DN.htm" display="HP Laserjet 2420 DN, 2 buc."/>
  </hyperlinks>
  <printOptions/>
  <pageMargins left="0.7086614173228347" right="0.7086614173228347" top="0.7480314960629921" bottom="0.7480314960629921" header="0.31496062992125984" footer="0.31496062992125984"/>
  <pageSetup orientation="landscape" paperSize="9" r:id="rId4"/>
  <headerFooter>
    <oddFooter>&amp;CPage &amp;P</oddFooter>
  </headerFooter>
  <legacyDrawing r:id="rId3"/>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Rodica72</dc:creator>
  <cp:keywords/>
  <dc:description/>
  <cp:lastModifiedBy>rodica.stoica</cp:lastModifiedBy>
  <cp:lastPrinted>2022-03-28T09:11:43Z</cp:lastPrinted>
  <dcterms:created xsi:type="dcterms:W3CDTF">1996-10-14T23:33:28Z</dcterms:created>
  <dcterms:modified xsi:type="dcterms:W3CDTF">2022-03-28T09:14:25Z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1033-11.2.0.10223</vt:lpwstr>
  </property>
</Properties>
</file>