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7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<sst xmlns="http://schemas.openxmlformats.org/spreadsheetml/2006/main" count="413" uniqueCount="198">
  <si>
    <t xml:space="preserve">MUNICIPIUL SLOBOZIA 
</t>
  </si>
  <si>
    <t>Sinteza cheltuielilor detaliate pe parti, capitole, subcapitole, titluri, articole  pe  luna   MARTIE 2022</t>
  </si>
  <si>
    <t>Articol bugetar</t>
  </si>
  <si>
    <t>Bugetul trimestriului 1</t>
  </si>
  <si>
    <t>Plăţi efectuate  luna  MARTIE 2022</t>
  </si>
  <si>
    <t>Sursa de finanţare: 2A: Administratia locala - Finantare integrala din buget</t>
  </si>
  <si>
    <t>Clasificaţia funcţională: 51.2A.01.03 - Autoritati executive</t>
  </si>
  <si>
    <t>10</t>
  </si>
  <si>
    <t>3.304.500, 00</t>
  </si>
  <si>
    <t>10.01</t>
  </si>
  <si>
    <t>3.229.500, 00</t>
  </si>
  <si>
    <t>10.01.01</t>
  </si>
  <si>
    <t>2.911.000, 00</t>
  </si>
  <si>
    <t>10.01.12</t>
  </si>
  <si>
    <t>107.500, 00</t>
  </si>
  <si>
    <t>10.01.13</t>
  </si>
  <si>
    <t>2.000, 00</t>
  </si>
  <si>
    <t>10.01.17</t>
  </si>
  <si>
    <t>125.000, 00</t>
  </si>
  <si>
    <t>10.01.30</t>
  </si>
  <si>
    <t>84.000, 00</t>
  </si>
  <si>
    <t>10.03</t>
  </si>
  <si>
    <t>75.000, 00</t>
  </si>
  <si>
    <t>10.03.07</t>
  </si>
  <si>
    <t>20</t>
  </si>
  <si>
    <t>980.650, 00</t>
  </si>
  <si>
    <t>20.01</t>
  </si>
  <si>
    <t>592.750, 00</t>
  </si>
  <si>
    <t>20.01.01</t>
  </si>
  <si>
    <t>9.300, 00</t>
  </si>
  <si>
    <t>20.01.02</t>
  </si>
  <si>
    <t>4.800, 00</t>
  </si>
  <si>
    <t>20.01.03</t>
  </si>
  <si>
    <t>210.000, 00</t>
  </si>
  <si>
    <t>20.01.04</t>
  </si>
  <si>
    <t>12.800, 00</t>
  </si>
  <si>
    <t>20.01.05</t>
  </si>
  <si>
    <t>3.900, 00</t>
  </si>
  <si>
    <t>20.01.06</t>
  </si>
  <si>
    <t>20.01.08</t>
  </si>
  <si>
    <t>100.000, 00</t>
  </si>
  <si>
    <t>20.01.09</t>
  </si>
  <si>
    <t>220.250, 00</t>
  </si>
  <si>
    <t>20.01.30</t>
  </si>
  <si>
    <t>26.900, 00</t>
  </si>
  <si>
    <t>20.02</t>
  </si>
  <si>
    <t>37.500, 00</t>
  </si>
  <si>
    <t>20.04</t>
  </si>
  <si>
    <t>6.600, 00</t>
  </si>
  <si>
    <t>20.04.02</t>
  </si>
  <si>
    <t>4.200, 00</t>
  </si>
  <si>
    <t>20.04.04</t>
  </si>
  <si>
    <t>2.400, 00</t>
  </si>
  <si>
    <t>20.05</t>
  </si>
  <si>
    <t>25.000, 00</t>
  </si>
  <si>
    <t>20.05.30</t>
  </si>
  <si>
    <t>20.06</t>
  </si>
  <si>
    <t>32.000, 00</t>
  </si>
  <si>
    <t>20.06.01</t>
  </si>
  <si>
    <t>7.000, 00</t>
  </si>
  <si>
    <t>20.06.02</t>
  </si>
  <si>
    <t>20.11</t>
  </si>
  <si>
    <t>750, 00</t>
  </si>
  <si>
    <t>20.12</t>
  </si>
  <si>
    <t>20.000, 00</t>
  </si>
  <si>
    <t>20.13</t>
  </si>
  <si>
    <t>12.500, 00</t>
  </si>
  <si>
    <t>20.14</t>
  </si>
  <si>
    <t>3.000, 00</t>
  </si>
  <si>
    <t>20.30</t>
  </si>
  <si>
    <t>250.550, 00</t>
  </si>
  <si>
    <t>20.30.02</t>
  </si>
  <si>
    <t>3.750, 00</t>
  </si>
  <si>
    <t>20.30.04</t>
  </si>
  <si>
    <t>1.800, 00</t>
  </si>
  <si>
    <t>Pagina 1 / 5</t>
  </si>
  <si>
    <t>20.30.30</t>
  </si>
  <si>
    <t>245.000, 00</t>
  </si>
  <si>
    <t>58</t>
  </si>
  <si>
    <t>597.500, 00</t>
  </si>
  <si>
    <t>58.01</t>
  </si>
  <si>
    <t>58.01.01</t>
  </si>
  <si>
    <t>77.065, 00</t>
  </si>
  <si>
    <t>58.01.02</t>
  </si>
  <si>
    <t>508.425, 00</t>
  </si>
  <si>
    <t>58.01.03</t>
  </si>
  <si>
    <t>12.010, 00</t>
  </si>
  <si>
    <t>59</t>
  </si>
  <si>
    <t>10.000, 00</t>
  </si>
  <si>
    <t>59.40</t>
  </si>
  <si>
    <t>71</t>
  </si>
  <si>
    <t>176.000, 00</t>
  </si>
  <si>
    <t>71.01</t>
  </si>
  <si>
    <t>71.01.02</t>
  </si>
  <si>
    <t>108.000, 00</t>
  </si>
  <si>
    <t>71.01.03</t>
  </si>
  <si>
    <t>68.000, 00</t>
  </si>
  <si>
    <t>85</t>
  </si>
  <si>
    <t>0, 00</t>
  </si>
  <si>
    <t>85.01</t>
  </si>
  <si>
    <t>85.01.01</t>
  </si>
  <si>
    <t>Clasificaţia funcţională: 54.2A.05 - Fond de rezerva bugetara la dispozitia autoritatilor locale</t>
  </si>
  <si>
    <t>50</t>
  </si>
  <si>
    <t>550.000, 00</t>
  </si>
  <si>
    <t>50.04</t>
  </si>
  <si>
    <t>Clasificaţia funcţională: 54.2A.50 - Alte servicii publice generale</t>
  </si>
  <si>
    <t>200.000, 00</t>
  </si>
  <si>
    <t>Clasificaţia funcţională: 55.2A.00 - Tranzactii privind datoria publica si imprumuturi</t>
  </si>
  <si>
    <t>14.000, 00</t>
  </si>
  <si>
    <t>20.24</t>
  </si>
  <si>
    <t>20.24.02</t>
  </si>
  <si>
    <t>30</t>
  </si>
  <si>
    <t>457.000, 00</t>
  </si>
  <si>
    <t>30.01</t>
  </si>
  <si>
    <t>30.01.02</t>
  </si>
  <si>
    <t>Clasificaţia funcţională: 61.2A.05 - Protectie civila si protectie contra incendiilor (protectie civila nonmilitara)</t>
  </si>
  <si>
    <t>152.350, 00</t>
  </si>
  <si>
    <t>80.350, 00</t>
  </si>
  <si>
    <t>1.125, 00</t>
  </si>
  <si>
    <t>64.725, 00</t>
  </si>
  <si>
    <t>30.000, 00</t>
  </si>
  <si>
    <t>40.000, 00</t>
  </si>
  <si>
    <t>Clasificaţia funcţională: 65.2A.04.02 - Invatamant secundar superior</t>
  </si>
  <si>
    <t>554.600, 00</t>
  </si>
  <si>
    <t>Pagina 2 / 5</t>
  </si>
  <si>
    <t>71.01.30</t>
  </si>
  <si>
    <t>Clasificaţia funcţională: 66.2A.50.50 - Alte institutii si actiuni sanitare</t>
  </si>
  <si>
    <t>593.000, 00</t>
  </si>
  <si>
    <t>1.000, 00</t>
  </si>
  <si>
    <t>500, 00</t>
  </si>
  <si>
    <t>592.000, 00</t>
  </si>
  <si>
    <t>40</t>
  </si>
  <si>
    <t>40.30</t>
  </si>
  <si>
    <t>Clasificaţia funcţională: 67.2A.05.01 - Sport</t>
  </si>
  <si>
    <t>51</t>
  </si>
  <si>
    <t>1.380.000, 00</t>
  </si>
  <si>
    <t>51.01</t>
  </si>
  <si>
    <t>51.01.01</t>
  </si>
  <si>
    <t>Clasificaţia funcţională: 67.2A.50 - Alte servicii în domeniile culturii, recreerii si religiei</t>
  </si>
  <si>
    <t>1.500, 00</t>
  </si>
  <si>
    <t>100, 00</t>
  </si>
  <si>
    <t>400, 00</t>
  </si>
  <si>
    <t>208.000, 00</t>
  </si>
  <si>
    <t>59.12</t>
  </si>
  <si>
    <t>175.100, 00</t>
  </si>
  <si>
    <t>Clasificaţia funcţională: 68.2A.11 - Crese</t>
  </si>
  <si>
    <t>Clasificaţia funcţională: 70.2A.03.30 - Alte cheltuieli in domeniul locuintelor</t>
  </si>
  <si>
    <t>85.000, 00</t>
  </si>
  <si>
    <t>2.392.050, 00</t>
  </si>
  <si>
    <t>Pagina 3 / 5</t>
  </si>
  <si>
    <t>Clasificaţia funcţională: 70.2A.05.01 - Alimentare cu apa</t>
  </si>
  <si>
    <t>365.000, 00</t>
  </si>
  <si>
    <t>Clasificaţia funcţională: 70.2A.06 - Iluminat public si electrificari rurale</t>
  </si>
  <si>
    <t>915.000, 00</t>
  </si>
  <si>
    <t>900.000, 00</t>
  </si>
  <si>
    <t>600.000, 00</t>
  </si>
  <si>
    <t>300.000, 00</t>
  </si>
  <si>
    <t>15.000, 00</t>
  </si>
  <si>
    <t>617.350, 00</t>
  </si>
  <si>
    <t>Clasificaţia funcţională: 70.2A.50 - Alte servicii in domeniul locuintei, serviciilor si dezvoltarii comunale</t>
  </si>
  <si>
    <t>400.000, 00</t>
  </si>
  <si>
    <t>250.000, 00</t>
  </si>
  <si>
    <t>120.000, 00</t>
  </si>
  <si>
    <t>4.636.765, 00</t>
  </si>
  <si>
    <t>488.927, 00</t>
  </si>
  <si>
    <t>3.414.103, 00</t>
  </si>
  <si>
    <t>733.735, 00</t>
  </si>
  <si>
    <t>2.506.577, 00</t>
  </si>
  <si>
    <t>81</t>
  </si>
  <si>
    <t>317.500, 00</t>
  </si>
  <si>
    <t>81.02</t>
  </si>
  <si>
    <t>81.02.05</t>
  </si>
  <si>
    <t>Clasificaţia funcţională: 74.2A.05.01 - Salubritate</t>
  </si>
  <si>
    <t>150.000, 00</t>
  </si>
  <si>
    <t>Clasificaţia funcţională: 74.2A.05.02 - Colectarea, tratarea si distrugerea deseurilor</t>
  </si>
  <si>
    <t>1.322.000, 00</t>
  </si>
  <si>
    <t>625.000, 00</t>
  </si>
  <si>
    <t>Pagina 4 / 5</t>
  </si>
  <si>
    <t>Clasificaţia funcţională: 74.2A.06 - Canalizarea si tratarea apelor reziduale</t>
  </si>
  <si>
    <t>717.600, 00</t>
  </si>
  <si>
    <t>Clasificaţia funcţională: 84.2A.03.02 - Transport in comun</t>
  </si>
  <si>
    <t>4.000, 00</t>
  </si>
  <si>
    <t>2.500, 00</t>
  </si>
  <si>
    <t>112.500, 00</t>
  </si>
  <si>
    <t>40.03</t>
  </si>
  <si>
    <t>1.476.750, 00</t>
  </si>
  <si>
    <t>194.740, 00</t>
  </si>
  <si>
    <t>1.252.050, 00</t>
  </si>
  <si>
    <t>29.960, 00</t>
  </si>
  <si>
    <t>1.010.241, 00</t>
  </si>
  <si>
    <t>Clasificaţia funcţională: 87.2A.50 - Alte actiuni economice</t>
  </si>
  <si>
    <t>Sursa de finanţare: 2E: Administratia locala - Activitati finantate integral din venituri proprii</t>
  </si>
  <si>
    <t>Clasificaţia funcţională: 70.2E.50 - Alte servicii in domeniul locuintei, serviciilor si dezvoltarii comunale</t>
  </si>
  <si>
    <t>167.000, 00</t>
  </si>
  <si>
    <t>90.000, 00</t>
  </si>
  <si>
    <t>70.000, 00</t>
  </si>
  <si>
    <t>5.000, 00</t>
  </si>
  <si>
    <t>Pagina 5/ 5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</si>
</sst>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4" fillId="4" borderId="1" applyNumberFormat="0" applyProtection="0">
      <alignment/>
    </xf>
    <xf numFmtId="0" fontId="15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0" fontId="13" fillId="0" borderId="4" applyNumberFormat="0" applyFill="0" applyProtection="0">
      <alignment/>
    </xf>
    <xf numFmtId="0" fontId="13" fillId="0" borderId="0" applyNumberFormat="0" applyFill="0" applyBorder="0" applyProtection="0">
      <alignment/>
    </xf>
    <xf numFmtId="0" fontId="23" fillId="8" borderId="5" applyNumberFormat="0" applyProtection="0">
      <alignment/>
    </xf>
    <xf numFmtId="0" fontId="10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25" fillId="11" borderId="6" applyNumberFormat="0" applyProtection="0">
      <alignment/>
    </xf>
    <xf numFmtId="0" fontId="0" fillId="12" borderId="0" applyNumberFormat="0" applyBorder="0" applyProtection="0">
      <alignment/>
    </xf>
    <xf numFmtId="0" fontId="26" fillId="11" borderId="5" applyNumberFormat="0" applyProtection="0">
      <alignment/>
    </xf>
    <xf numFmtId="0" fontId="21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2" fillId="13" borderId="0" applyNumberFormat="0" applyBorder="0" applyProtection="0">
      <alignment/>
    </xf>
    <xf numFmtId="0" fontId="24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6">
    <xf numFmtId="0" fontId="0" fillId="0" borderId="0" xfId="0"/>
    <xf numFmtId="4" fontId="0" fillId="0" borderId="0" xfId="0" applyNumberFormat="1"/>
    <xf numFmtId="0" fontId="2" fillId="33" borderId="0" xfId="0" applyNumberFormat="1" applyFont="1" applyFill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horizontal="center" vertical="top" wrapText="1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4" fontId="5" fillId="34" borderId="9" xfId="0" applyNumberFormat="1" applyFont="1" applyFill="1" applyBorder="1" applyAlignment="1">
      <alignment horizontal="center" vertical="top" wrapText="1"/>
    </xf>
    <xf numFmtId="0" fontId="6" fillId="35" borderId="9" xfId="0" applyFont="1" applyFill="1" applyBorder="1" applyAlignment="1">
      <alignment horizontal="center" vertical="center" wrapText="1"/>
    </xf>
    <xf numFmtId="4" fontId="6" fillId="35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 wrapText="1"/>
    </xf>
    <xf numFmtId="4" fontId="7" fillId="34" borderId="9" xfId="0" applyNumberFormat="1" applyFont="1" applyFill="1" applyBorder="1" applyAlignment="1">
      <alignment horizontal="left" vertical="center" wrapText="1"/>
    </xf>
    <xf numFmtId="4" fontId="7" fillId="36" borderId="9" xfId="0" applyNumberFormat="1" applyFont="1" applyFill="1" applyBorder="1" applyAlignment="1">
      <alignment horizontal="left" vertical="center" wrapText="1"/>
    </xf>
    <xf numFmtId="4" fontId="8" fillId="36" borderId="9" xfId="0" applyNumberFormat="1" applyFont="1" applyFill="1" applyBorder="1" applyAlignment="1">
      <alignment horizontal="right" vertical="center" wrapText="1"/>
    </xf>
    <xf numFmtId="4" fontId="5" fillId="36" borderId="9" xfId="0" applyNumberFormat="1" applyFont="1" applyFill="1" applyBorder="1" applyAlignment="1">
      <alignment horizontal="left" vertical="center" wrapText="1"/>
    </xf>
    <xf numFmtId="4" fontId="9" fillId="36" borderId="9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center" vertical="center"/>
    </xf>
    <xf numFmtId="4" fontId="9" fillId="33" borderId="0" xfId="0" applyNumberFormat="1" applyFont="1" applyFill="1" applyAlignment="1">
      <alignment horizontal="center" vertical="center" wrapText="1"/>
    </xf>
    <xf numFmtId="4" fontId="9" fillId="36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5" fillId="36" borderId="9" xfId="0" applyFont="1" applyFill="1" applyBorder="1" applyAlignment="1">
      <alignment horizontal="left" vertical="center" wrapText="1"/>
    </xf>
    <xf numFmtId="0" fontId="9" fillId="36" borderId="9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9" fillId="36" borderId="0" xfId="0" applyFont="1" applyFill="1" applyAlignment="1">
      <alignment horizontal="center" vertical="center" wrapText="1"/>
    </xf>
    <xf numFmtId="0" fontId="7" fillId="36" borderId="9" xfId="0" applyFont="1" applyFill="1" applyBorder="1" applyAlignment="1">
      <alignment horizontal="left" vertical="center" wrapText="1"/>
    </xf>
    <xf numFmtId="0" fontId="8" fillId="36" borderId="9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6" fillId="35" borderId="9" xfId="0" applyFont="1" applyFill="1" applyBorder="1" applyAlignment="1">
      <alignment horizontal="left" vertical="center" wrapText="1"/>
    </xf>
    <xf numFmtId="4" fontId="6" fillId="35" borderId="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center"/>
    </xf>
    <xf numFmtId="4" fontId="9" fillId="36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32"/>
  <sheetViews>
    <sheetView tabSelected="1" workbookViewId="0" topLeftCell="A203">
      <selection activeCell="K224" sqref="K224"/>
    </sheetView>
  </sheetViews>
  <sheetFormatPr defaultColWidth="9.00390625" defaultRowHeight="15" outlineLevelCol="5"/>
  <cols>
    <col min="2" max="2" width="32.140625" style="0" customWidth="1"/>
    <col min="4" max="4" width="16.57421875" style="0" customWidth="1"/>
    <col min="6" max="6" width="10.7109375" style="1" customWidth="1"/>
  </cols>
  <sheetData>
    <row r="1" spans="1:6" ht="15.75">
      <c r="A1" s="2" t="s">
        <v>0</v>
      </c>
      <c r="B1" s="2"/>
      <c r="C1" s="2"/>
      <c r="D1" s="3"/>
      <c r="E1" s="3"/>
      <c r="F1" s="4"/>
    </row>
    <row r="2" spans="1:6" ht="15.75">
      <c r="A2" s="3"/>
      <c r="B2" s="5"/>
      <c r="C2" s="3"/>
      <c r="D2" s="3"/>
      <c r="E2" s="3"/>
      <c r="F2" s="4"/>
    </row>
    <row r="3" spans="1:6" ht="51" customHeight="1">
      <c r="A3" s="3"/>
      <c r="B3" s="6" t="s">
        <v>1</v>
      </c>
      <c r="C3" s="6"/>
      <c r="D3" s="6"/>
      <c r="E3" s="6"/>
      <c r="F3" s="7"/>
    </row>
    <row r="4" spans="1:6" ht="15">
      <c r="A4" s="8"/>
      <c r="B4" s="8"/>
      <c r="C4" s="8"/>
      <c r="D4" s="8"/>
      <c r="E4" s="8"/>
      <c r="F4" s="9"/>
    </row>
    <row r="5" spans="1:6" ht="30" customHeight="1">
      <c r="A5" s="10" t="s">
        <v>2</v>
      </c>
      <c r="B5" s="10"/>
      <c r="C5" s="11" t="s">
        <v>3</v>
      </c>
      <c r="D5" s="11"/>
      <c r="E5" s="11" t="s">
        <v>4</v>
      </c>
      <c r="F5" s="12"/>
    </row>
    <row r="6" spans="1:6" ht="32" customHeight="1">
      <c r="A6" s="13" t="s">
        <v>5</v>
      </c>
      <c r="B6" s="13"/>
      <c r="C6" s="13"/>
      <c r="D6" s="13"/>
      <c r="E6" s="13"/>
      <c r="F6" s="14"/>
    </row>
    <row r="7" spans="1:6" ht="32" customHeight="1">
      <c r="A7" s="15" t="s">
        <v>6</v>
      </c>
      <c r="B7" s="15"/>
      <c r="C7" s="15"/>
      <c r="D7" s="15"/>
      <c r="E7" s="15"/>
      <c r="F7" s="16"/>
    </row>
    <row r="8" spans="1:6" ht="15">
      <c r="A8" s="17" t="s">
        <v>7</v>
      </c>
      <c r="B8" s="17"/>
      <c r="C8" s="18" t="s">
        <v>8</v>
      </c>
      <c r="D8" s="18"/>
      <c r="E8" s="18">
        <f>E9+E15</f>
        <v>2874470</v>
      </c>
      <c r="F8" s="18"/>
    </row>
    <row r="9" spans="1:6" ht="15">
      <c r="A9" s="19" t="s">
        <v>9</v>
      </c>
      <c r="B9" s="19"/>
      <c r="C9" s="20" t="s">
        <v>10</v>
      </c>
      <c r="D9" s="20"/>
      <c r="E9" s="20">
        <f>E10+E11+E12+E13+E14</f>
        <v>2810442</v>
      </c>
      <c r="F9" s="20"/>
    </row>
    <row r="10" spans="1:6" ht="15">
      <c r="A10" s="19" t="s">
        <v>11</v>
      </c>
      <c r="B10" s="19"/>
      <c r="C10" s="20" t="s">
        <v>12</v>
      </c>
      <c r="D10" s="20"/>
      <c r="E10" s="20">
        <v>2566033</v>
      </c>
      <c r="F10" s="20"/>
    </row>
    <row r="11" spans="1:6" ht="15">
      <c r="A11" s="19" t="s">
        <v>13</v>
      </c>
      <c r="B11" s="19"/>
      <c r="C11" s="20" t="s">
        <v>14</v>
      </c>
      <c r="D11" s="20"/>
      <c r="E11" s="20">
        <v>105062</v>
      </c>
      <c r="F11" s="20"/>
    </row>
    <row r="12" spans="1:6" ht="15">
      <c r="A12" s="19" t="s">
        <v>15</v>
      </c>
      <c r="B12" s="19"/>
      <c r="C12" s="20" t="s">
        <v>16</v>
      </c>
      <c r="D12" s="20"/>
      <c r="E12" s="20">
        <v>0</v>
      </c>
      <c r="F12" s="20"/>
    </row>
    <row r="13" spans="1:6" ht="15">
      <c r="A13" s="19" t="s">
        <v>17</v>
      </c>
      <c r="B13" s="19"/>
      <c r="C13" s="20" t="s">
        <v>18</v>
      </c>
      <c r="D13" s="20"/>
      <c r="E13" s="20">
        <v>110011</v>
      </c>
      <c r="F13" s="20"/>
    </row>
    <row r="14" spans="1:6" ht="15">
      <c r="A14" s="19" t="s">
        <v>19</v>
      </c>
      <c r="B14" s="19"/>
      <c r="C14" s="20" t="s">
        <v>20</v>
      </c>
      <c r="D14" s="20"/>
      <c r="E14" s="20">
        <v>29336</v>
      </c>
      <c r="F14" s="20"/>
    </row>
    <row r="15" spans="1:6" ht="15">
      <c r="A15" s="17" t="s">
        <v>21</v>
      </c>
      <c r="B15" s="17"/>
      <c r="C15" s="18" t="s">
        <v>22</v>
      </c>
      <c r="D15" s="18"/>
      <c r="E15" s="18">
        <f>E16</f>
        <v>64028</v>
      </c>
      <c r="F15" s="18"/>
    </row>
    <row r="16" spans="1:6" ht="15">
      <c r="A16" s="19" t="s">
        <v>23</v>
      </c>
      <c r="B16" s="19"/>
      <c r="C16" s="20" t="s">
        <v>22</v>
      </c>
      <c r="D16" s="20"/>
      <c r="E16" s="20">
        <v>64028</v>
      </c>
      <c r="F16" s="20"/>
    </row>
    <row r="17" spans="1:6" ht="15">
      <c r="A17" s="17" t="s">
        <v>24</v>
      </c>
      <c r="B17" s="17"/>
      <c r="C17" s="18" t="s">
        <v>25</v>
      </c>
      <c r="D17" s="18"/>
      <c r="E17" s="18">
        <f>E28+E29+E32+E34+E37+E38+E39+E40+E41+E18</f>
        <v>622466.27</v>
      </c>
      <c r="F17" s="18"/>
    </row>
    <row r="18" spans="1:6" ht="15">
      <c r="A18" s="17" t="s">
        <v>26</v>
      </c>
      <c r="B18" s="17"/>
      <c r="C18" s="18" t="s">
        <v>27</v>
      </c>
      <c r="D18" s="18"/>
      <c r="E18" s="18">
        <f>E19+E20+E21+E22+E23+E24+E25+E27+E26</f>
        <v>415103.67</v>
      </c>
      <c r="F18" s="18"/>
    </row>
    <row r="19" spans="1:6" ht="15">
      <c r="A19" s="19" t="s">
        <v>28</v>
      </c>
      <c r="B19" s="19"/>
      <c r="C19" s="20" t="s">
        <v>29</v>
      </c>
      <c r="D19" s="20"/>
      <c r="E19" s="20">
        <v>6120.65</v>
      </c>
      <c r="F19" s="20"/>
    </row>
    <row r="20" spans="1:6" ht="15">
      <c r="A20" s="19" t="s">
        <v>30</v>
      </c>
      <c r="B20" s="19"/>
      <c r="C20" s="20" t="s">
        <v>31</v>
      </c>
      <c r="D20" s="20"/>
      <c r="E20" s="20">
        <v>337.37</v>
      </c>
      <c r="F20" s="20"/>
    </row>
    <row r="21" spans="1:6" ht="15">
      <c r="A21" s="19" t="s">
        <v>32</v>
      </c>
      <c r="B21" s="19"/>
      <c r="C21" s="20" t="s">
        <v>33</v>
      </c>
      <c r="D21" s="20"/>
      <c r="E21" s="20">
        <v>137067.33</v>
      </c>
      <c r="F21" s="20"/>
    </row>
    <row r="22" spans="1:6" ht="15">
      <c r="A22" s="19" t="s">
        <v>34</v>
      </c>
      <c r="B22" s="19"/>
      <c r="C22" s="20" t="s">
        <v>35</v>
      </c>
      <c r="D22" s="20"/>
      <c r="E22" s="20">
        <v>5910.96</v>
      </c>
      <c r="F22" s="20"/>
    </row>
    <row r="23" spans="1:6" ht="15">
      <c r="A23" s="19" t="s">
        <v>36</v>
      </c>
      <c r="B23" s="19"/>
      <c r="C23" s="20" t="s">
        <v>37</v>
      </c>
      <c r="D23" s="20"/>
      <c r="E23" s="20">
        <v>3782.58</v>
      </c>
      <c r="F23" s="20"/>
    </row>
    <row r="24" spans="1:6" ht="15">
      <c r="A24" s="19" t="s">
        <v>38</v>
      </c>
      <c r="B24" s="19"/>
      <c r="C24" s="20" t="s">
        <v>31</v>
      </c>
      <c r="D24" s="20"/>
      <c r="E24" s="20">
        <v>2425.15</v>
      </c>
      <c r="F24" s="20"/>
    </row>
    <row r="25" spans="1:6" ht="15">
      <c r="A25" s="19" t="s">
        <v>39</v>
      </c>
      <c r="B25" s="19"/>
      <c r="C25" s="20" t="s">
        <v>40</v>
      </c>
      <c r="D25" s="20"/>
      <c r="E25" s="20">
        <v>92971.32</v>
      </c>
      <c r="F25" s="20"/>
    </row>
    <row r="26" spans="1:6" ht="15">
      <c r="A26" s="19" t="s">
        <v>41</v>
      </c>
      <c r="B26" s="19"/>
      <c r="C26" s="20" t="s">
        <v>42</v>
      </c>
      <c r="D26" s="20"/>
      <c r="E26" s="20">
        <v>142716.16</v>
      </c>
      <c r="F26" s="20"/>
    </row>
    <row r="27" spans="1:6" ht="15">
      <c r="A27" s="19" t="s">
        <v>43</v>
      </c>
      <c r="B27" s="19"/>
      <c r="C27" s="20" t="s">
        <v>44</v>
      </c>
      <c r="D27" s="20"/>
      <c r="E27" s="20">
        <v>23772.15</v>
      </c>
      <c r="F27" s="20"/>
    </row>
    <row r="28" spans="1:6" ht="15">
      <c r="A28" s="17" t="s">
        <v>45</v>
      </c>
      <c r="B28" s="17"/>
      <c r="C28" s="18" t="s">
        <v>46</v>
      </c>
      <c r="D28" s="18"/>
      <c r="E28" s="18">
        <v>3587.98</v>
      </c>
      <c r="F28" s="18"/>
    </row>
    <row r="29" spans="1:6" ht="15">
      <c r="A29" s="17" t="s">
        <v>47</v>
      </c>
      <c r="B29" s="17"/>
      <c r="C29" s="18" t="s">
        <v>48</v>
      </c>
      <c r="D29" s="18"/>
      <c r="E29" s="18">
        <f>E30+E31</f>
        <v>1237.6</v>
      </c>
      <c r="F29" s="18"/>
    </row>
    <row r="30" spans="1:6" ht="15">
      <c r="A30" s="19" t="s">
        <v>49</v>
      </c>
      <c r="B30" s="19"/>
      <c r="C30" s="20" t="s">
        <v>50</v>
      </c>
      <c r="D30" s="20"/>
      <c r="E30" s="20">
        <v>1237.6</v>
      </c>
      <c r="F30" s="20"/>
    </row>
    <row r="31" spans="1:6" ht="15">
      <c r="A31" s="19" t="s">
        <v>51</v>
      </c>
      <c r="B31" s="19"/>
      <c r="C31" s="20" t="s">
        <v>52</v>
      </c>
      <c r="D31" s="20"/>
      <c r="E31" s="20">
        <v>0</v>
      </c>
      <c r="F31" s="20"/>
    </row>
    <row r="32" spans="1:6" ht="15">
      <c r="A32" s="17" t="s">
        <v>53</v>
      </c>
      <c r="B32" s="17"/>
      <c r="C32" s="18" t="s">
        <v>54</v>
      </c>
      <c r="D32" s="18"/>
      <c r="E32" s="18">
        <f>E33</f>
        <v>19182.81</v>
      </c>
      <c r="F32" s="18"/>
    </row>
    <row r="33" spans="1:6" ht="15">
      <c r="A33" s="19" t="s">
        <v>55</v>
      </c>
      <c r="B33" s="19"/>
      <c r="C33" s="20" t="s">
        <v>54</v>
      </c>
      <c r="D33" s="20"/>
      <c r="E33" s="20">
        <v>19182.81</v>
      </c>
      <c r="F33" s="20"/>
    </row>
    <row r="34" spans="1:6" ht="15">
      <c r="A34" s="17" t="s">
        <v>56</v>
      </c>
      <c r="B34" s="17"/>
      <c r="C34" s="18" t="s">
        <v>57</v>
      </c>
      <c r="D34" s="18"/>
      <c r="E34" s="18">
        <f>E35+E36</f>
        <v>537.96</v>
      </c>
      <c r="F34" s="18"/>
    </row>
    <row r="35" spans="1:6" ht="15">
      <c r="A35" s="19" t="s">
        <v>58</v>
      </c>
      <c r="B35" s="19"/>
      <c r="C35" s="20" t="s">
        <v>59</v>
      </c>
      <c r="D35" s="20"/>
      <c r="E35" s="20">
        <v>537.96</v>
      </c>
      <c r="F35" s="20"/>
    </row>
    <row r="36" spans="1:6" ht="15">
      <c r="A36" s="19" t="s">
        <v>60</v>
      </c>
      <c r="B36" s="19"/>
      <c r="C36" s="20" t="s">
        <v>54</v>
      </c>
      <c r="D36" s="20"/>
      <c r="E36" s="20">
        <v>0</v>
      </c>
      <c r="F36" s="20"/>
    </row>
    <row r="37" spans="1:6" ht="15">
      <c r="A37" s="17" t="s">
        <v>61</v>
      </c>
      <c r="B37" s="17"/>
      <c r="C37" s="18" t="s">
        <v>62</v>
      </c>
      <c r="D37" s="18"/>
      <c r="E37" s="18">
        <v>0</v>
      </c>
      <c r="F37" s="18"/>
    </row>
    <row r="38" spans="1:6" ht="15">
      <c r="A38" s="17" t="s">
        <v>63</v>
      </c>
      <c r="B38" s="17"/>
      <c r="C38" s="18" t="s">
        <v>64</v>
      </c>
      <c r="D38" s="18"/>
      <c r="E38" s="18">
        <v>18092.11</v>
      </c>
      <c r="F38" s="18"/>
    </row>
    <row r="39" spans="1:6" ht="15">
      <c r="A39" s="17" t="s">
        <v>65</v>
      </c>
      <c r="B39" s="17"/>
      <c r="C39" s="18" t="s">
        <v>66</v>
      </c>
      <c r="D39" s="18"/>
      <c r="E39" s="18">
        <v>1330</v>
      </c>
      <c r="F39" s="18"/>
    </row>
    <row r="40" spans="1:6" ht="15">
      <c r="A40" s="17" t="s">
        <v>67</v>
      </c>
      <c r="B40" s="17"/>
      <c r="C40" s="18" t="s">
        <v>68</v>
      </c>
      <c r="D40" s="18"/>
      <c r="E40" s="18">
        <v>454.91</v>
      </c>
      <c r="F40" s="18"/>
    </row>
    <row r="41" spans="1:6" ht="15">
      <c r="A41" s="17" t="s">
        <v>69</v>
      </c>
      <c r="B41" s="17"/>
      <c r="C41" s="18" t="s">
        <v>70</v>
      </c>
      <c r="D41" s="18"/>
      <c r="E41" s="18">
        <f>E42+E43+E46</f>
        <v>162939.23</v>
      </c>
      <c r="F41" s="18"/>
    </row>
    <row r="42" spans="1:6" ht="15">
      <c r="A42" s="19" t="s">
        <v>71</v>
      </c>
      <c r="B42" s="19"/>
      <c r="C42" s="20" t="s">
        <v>72</v>
      </c>
      <c r="D42" s="20"/>
      <c r="E42" s="20">
        <v>2813.91</v>
      </c>
      <c r="F42" s="20"/>
    </row>
    <row r="43" spans="1:6" ht="15">
      <c r="A43" s="19" t="s">
        <v>73</v>
      </c>
      <c r="B43" s="19"/>
      <c r="C43" s="20" t="s">
        <v>74</v>
      </c>
      <c r="D43" s="20"/>
      <c r="E43" s="20">
        <v>1200</v>
      </c>
      <c r="F43" s="20"/>
    </row>
    <row r="44" spans="1:6" ht="15">
      <c r="A44" s="21"/>
      <c r="B44" s="22" t="s">
        <v>75</v>
      </c>
      <c r="C44" s="23"/>
      <c r="D44" s="23"/>
      <c r="E44" s="23"/>
      <c r="F44" s="23"/>
    </row>
    <row r="45" spans="1:6" ht="32" customHeight="1">
      <c r="A45" s="10" t="s">
        <v>2</v>
      </c>
      <c r="B45" s="10"/>
      <c r="C45" s="11" t="s">
        <v>3</v>
      </c>
      <c r="D45" s="11"/>
      <c r="E45" s="11" t="s">
        <v>4</v>
      </c>
      <c r="F45" s="12"/>
    </row>
    <row r="46" spans="1:6" ht="15">
      <c r="A46" s="19" t="s">
        <v>76</v>
      </c>
      <c r="B46" s="19"/>
      <c r="C46" s="20" t="s">
        <v>77</v>
      </c>
      <c r="D46" s="20"/>
      <c r="E46" s="20">
        <v>158925.32</v>
      </c>
      <c r="F46" s="20"/>
    </row>
    <row r="47" spans="1:6" ht="15">
      <c r="A47" s="17" t="s">
        <v>78</v>
      </c>
      <c r="B47" s="17"/>
      <c r="C47" s="18" t="s">
        <v>79</v>
      </c>
      <c r="D47" s="18"/>
      <c r="E47" s="18">
        <f>E48</f>
        <v>535500</v>
      </c>
      <c r="F47" s="18"/>
    </row>
    <row r="48" spans="1:6" ht="15">
      <c r="A48" s="19" t="s">
        <v>80</v>
      </c>
      <c r="B48" s="19"/>
      <c r="C48" s="20" t="s">
        <v>79</v>
      </c>
      <c r="D48" s="20"/>
      <c r="E48" s="20">
        <f>E49+E50+E51</f>
        <v>535500</v>
      </c>
      <c r="F48" s="20"/>
    </row>
    <row r="49" spans="1:6" ht="15">
      <c r="A49" s="19" t="s">
        <v>81</v>
      </c>
      <c r="B49" s="19"/>
      <c r="C49" s="20" t="s">
        <v>82</v>
      </c>
      <c r="D49" s="20"/>
      <c r="E49" s="20">
        <v>69615</v>
      </c>
      <c r="F49" s="20"/>
    </row>
    <row r="50" spans="1:6" ht="15">
      <c r="A50" s="19" t="s">
        <v>83</v>
      </c>
      <c r="B50" s="19"/>
      <c r="C50" s="20" t="s">
        <v>84</v>
      </c>
      <c r="D50" s="20"/>
      <c r="E50" s="20">
        <v>455175</v>
      </c>
      <c r="F50" s="20"/>
    </row>
    <row r="51" spans="1:6" ht="15">
      <c r="A51" s="19" t="s">
        <v>85</v>
      </c>
      <c r="B51" s="19"/>
      <c r="C51" s="20" t="s">
        <v>86</v>
      </c>
      <c r="D51" s="20"/>
      <c r="E51" s="20">
        <v>10710</v>
      </c>
      <c r="F51" s="20"/>
    </row>
    <row r="52" spans="1:6" ht="15">
      <c r="A52" s="17" t="s">
        <v>87</v>
      </c>
      <c r="B52" s="17"/>
      <c r="C52" s="18" t="s">
        <v>88</v>
      </c>
      <c r="D52" s="18"/>
      <c r="E52" s="18">
        <f>E53</f>
        <v>3719</v>
      </c>
      <c r="F52" s="18"/>
    </row>
    <row r="53" spans="1:6" ht="15">
      <c r="A53" s="19" t="s">
        <v>89</v>
      </c>
      <c r="B53" s="19"/>
      <c r="C53" s="20" t="s">
        <v>88</v>
      </c>
      <c r="D53" s="20"/>
      <c r="E53" s="20">
        <v>3719</v>
      </c>
      <c r="F53" s="20"/>
    </row>
    <row r="54" spans="1:6" ht="15">
      <c r="A54" s="17" t="s">
        <v>90</v>
      </c>
      <c r="B54" s="17"/>
      <c r="C54" s="18" t="s">
        <v>91</v>
      </c>
      <c r="D54" s="18"/>
      <c r="E54" s="18">
        <f>E55</f>
        <v>2841.37</v>
      </c>
      <c r="F54" s="18"/>
    </row>
    <row r="55" spans="1:6" ht="15">
      <c r="A55" s="19" t="s">
        <v>92</v>
      </c>
      <c r="B55" s="19"/>
      <c r="C55" s="20" t="s">
        <v>91</v>
      </c>
      <c r="D55" s="20"/>
      <c r="E55" s="20">
        <f>E56+E57</f>
        <v>2841.37</v>
      </c>
      <c r="F55" s="20"/>
    </row>
    <row r="56" spans="1:6" ht="15">
      <c r="A56" s="19" t="s">
        <v>93</v>
      </c>
      <c r="B56" s="19"/>
      <c r="C56" s="20" t="s">
        <v>94</v>
      </c>
      <c r="D56" s="20"/>
      <c r="E56" s="20">
        <v>0</v>
      </c>
      <c r="F56" s="20"/>
    </row>
    <row r="57" spans="1:6" ht="15">
      <c r="A57" s="19" t="s">
        <v>95</v>
      </c>
      <c r="B57" s="19"/>
      <c r="C57" s="20" t="s">
        <v>96</v>
      </c>
      <c r="D57" s="20"/>
      <c r="E57" s="20">
        <v>2841.37</v>
      </c>
      <c r="F57" s="20"/>
    </row>
    <row r="58" spans="1:6" ht="15">
      <c r="A58" s="17" t="s">
        <v>97</v>
      </c>
      <c r="B58" s="17"/>
      <c r="C58" s="18" t="s">
        <v>98</v>
      </c>
      <c r="D58" s="18"/>
      <c r="E58" s="18">
        <f>E59</f>
        <v>-7967.1</v>
      </c>
      <c r="F58" s="18"/>
    </row>
    <row r="59" spans="1:6" ht="15">
      <c r="A59" s="19" t="s">
        <v>99</v>
      </c>
      <c r="B59" s="19"/>
      <c r="C59" s="20" t="s">
        <v>98</v>
      </c>
      <c r="D59" s="20"/>
      <c r="E59" s="20">
        <f>E60</f>
        <v>-7967.1</v>
      </c>
      <c r="F59" s="20"/>
    </row>
    <row r="60" spans="1:6" ht="15">
      <c r="A60" s="19" t="s">
        <v>100</v>
      </c>
      <c r="B60" s="19"/>
      <c r="C60" s="20" t="s">
        <v>98</v>
      </c>
      <c r="D60" s="20"/>
      <c r="E60" s="20">
        <v>-7967.1</v>
      </c>
      <c r="F60" s="20"/>
    </row>
    <row r="61" spans="1:6" ht="30" customHeight="1">
      <c r="A61" s="16" t="s">
        <v>101</v>
      </c>
      <c r="B61" s="16"/>
      <c r="C61" s="16"/>
      <c r="D61" s="16"/>
      <c r="E61" s="16"/>
      <c r="F61" s="16"/>
    </row>
    <row r="62" spans="1:6" ht="15">
      <c r="A62" s="17" t="s">
        <v>102</v>
      </c>
      <c r="B62" s="17"/>
      <c r="C62" s="18" t="s">
        <v>103</v>
      </c>
      <c r="D62" s="18"/>
      <c r="E62" s="18" t="s">
        <v>98</v>
      </c>
      <c r="F62" s="18"/>
    </row>
    <row r="63" spans="1:6" ht="15">
      <c r="A63" s="19" t="s">
        <v>104</v>
      </c>
      <c r="B63" s="19"/>
      <c r="C63" s="20" t="s">
        <v>103</v>
      </c>
      <c r="D63" s="20"/>
      <c r="E63" s="20" t="s">
        <v>98</v>
      </c>
      <c r="F63" s="20"/>
    </row>
    <row r="64" spans="1:6" ht="24" customHeight="1">
      <c r="A64" s="16" t="s">
        <v>105</v>
      </c>
      <c r="B64" s="16"/>
      <c r="C64" s="16"/>
      <c r="D64" s="16"/>
      <c r="E64" s="16"/>
      <c r="F64" s="16"/>
    </row>
    <row r="65" spans="1:6" ht="15">
      <c r="A65" s="17" t="s">
        <v>24</v>
      </c>
      <c r="B65" s="17"/>
      <c r="C65" s="18" t="s">
        <v>106</v>
      </c>
      <c r="D65" s="18"/>
      <c r="E65" s="18" t="s">
        <v>98</v>
      </c>
      <c r="F65" s="18"/>
    </row>
    <row r="66" spans="1:6" ht="15">
      <c r="A66" s="19" t="s">
        <v>69</v>
      </c>
      <c r="B66" s="19"/>
      <c r="C66" s="20" t="s">
        <v>106</v>
      </c>
      <c r="D66" s="20"/>
      <c r="E66" s="20" t="s">
        <v>98</v>
      </c>
      <c r="F66" s="20"/>
    </row>
    <row r="67" spans="1:6" ht="15">
      <c r="A67" s="19" t="s">
        <v>76</v>
      </c>
      <c r="B67" s="19"/>
      <c r="C67" s="20" t="s">
        <v>106</v>
      </c>
      <c r="D67" s="20"/>
      <c r="E67" s="20" t="s">
        <v>98</v>
      </c>
      <c r="F67" s="20"/>
    </row>
    <row r="68" spans="1:6" ht="24" customHeight="1">
      <c r="A68" s="16" t="s">
        <v>107</v>
      </c>
      <c r="B68" s="16"/>
      <c r="C68" s="16"/>
      <c r="D68" s="16"/>
      <c r="E68" s="16"/>
      <c r="F68" s="16"/>
    </row>
    <row r="69" spans="1:6" ht="15">
      <c r="A69" s="19" t="s">
        <v>24</v>
      </c>
      <c r="B69" s="19"/>
      <c r="C69" s="20" t="s">
        <v>108</v>
      </c>
      <c r="D69" s="20"/>
      <c r="E69" s="20">
        <f aca="true" t="shared" si="0" ref="E69:E73">E70</f>
        <v>11791.22</v>
      </c>
      <c r="F69" s="20"/>
    </row>
    <row r="70" spans="1:6" ht="15">
      <c r="A70" s="19" t="s">
        <v>109</v>
      </c>
      <c r="B70" s="19"/>
      <c r="C70" s="20" t="s">
        <v>108</v>
      </c>
      <c r="D70" s="20"/>
      <c r="E70" s="20">
        <f t="shared" si="0"/>
        <v>11791.22</v>
      </c>
      <c r="F70" s="20"/>
    </row>
    <row r="71" spans="1:6" ht="15">
      <c r="A71" s="19" t="s">
        <v>110</v>
      </c>
      <c r="B71" s="19"/>
      <c r="C71" s="20" t="s">
        <v>108</v>
      </c>
      <c r="D71" s="20"/>
      <c r="E71" s="20">
        <v>11791.22</v>
      </c>
      <c r="F71" s="20"/>
    </row>
    <row r="72" spans="1:6" ht="15">
      <c r="A72" s="19" t="s">
        <v>111</v>
      </c>
      <c r="B72" s="19"/>
      <c r="C72" s="20" t="s">
        <v>112</v>
      </c>
      <c r="D72" s="20"/>
      <c r="E72" s="20">
        <f t="shared" si="0"/>
        <v>349642</v>
      </c>
      <c r="F72" s="20"/>
    </row>
    <row r="73" spans="1:6" ht="15">
      <c r="A73" s="19" t="s">
        <v>113</v>
      </c>
      <c r="B73" s="19"/>
      <c r="C73" s="20" t="s">
        <v>112</v>
      </c>
      <c r="D73" s="20"/>
      <c r="E73" s="20">
        <f t="shared" si="0"/>
        <v>349642</v>
      </c>
      <c r="F73" s="20"/>
    </row>
    <row r="74" spans="1:6" ht="15">
      <c r="A74" s="19" t="s">
        <v>114</v>
      </c>
      <c r="B74" s="19"/>
      <c r="C74" s="20" t="s">
        <v>112</v>
      </c>
      <c r="D74" s="20"/>
      <c r="E74" s="20">
        <v>349642</v>
      </c>
      <c r="F74" s="20"/>
    </row>
    <row r="75" spans="1:6" ht="36" customHeight="1">
      <c r="A75" s="16" t="s">
        <v>115</v>
      </c>
      <c r="B75" s="16"/>
      <c r="C75" s="16"/>
      <c r="D75" s="16"/>
      <c r="E75" s="16"/>
      <c r="F75" s="16"/>
    </row>
    <row r="76" spans="1:6" ht="15">
      <c r="A76" s="17" t="s">
        <v>24</v>
      </c>
      <c r="B76" s="17"/>
      <c r="C76" s="18" t="s">
        <v>116</v>
      </c>
      <c r="D76" s="18"/>
      <c r="E76" s="18">
        <f>E77</f>
        <v>4897.41</v>
      </c>
      <c r="F76" s="18"/>
    </row>
    <row r="77" spans="1:6" ht="15">
      <c r="A77" s="17" t="s">
        <v>26</v>
      </c>
      <c r="B77" s="17"/>
      <c r="C77" s="18" t="s">
        <v>117</v>
      </c>
      <c r="D77" s="18"/>
      <c r="E77" s="18">
        <f>E78+E79+E80+E81</f>
        <v>4897.41</v>
      </c>
      <c r="F77" s="18"/>
    </row>
    <row r="78" spans="1:6" ht="15">
      <c r="A78" s="19" t="s">
        <v>32</v>
      </c>
      <c r="B78" s="19"/>
      <c r="C78" s="20" t="s">
        <v>66</v>
      </c>
      <c r="D78" s="20"/>
      <c r="E78" s="20">
        <v>716.83</v>
      </c>
      <c r="F78" s="20"/>
    </row>
    <row r="79" spans="1:6" ht="15">
      <c r="A79" s="19" t="s">
        <v>39</v>
      </c>
      <c r="B79" s="19"/>
      <c r="C79" s="20" t="s">
        <v>118</v>
      </c>
      <c r="D79" s="20"/>
      <c r="E79" s="20">
        <v>681.19</v>
      </c>
      <c r="F79" s="20"/>
    </row>
    <row r="80" spans="1:6" ht="15">
      <c r="A80" s="19" t="s">
        <v>41</v>
      </c>
      <c r="B80" s="19"/>
      <c r="C80" s="20" t="s">
        <v>119</v>
      </c>
      <c r="D80" s="20"/>
      <c r="E80" s="20">
        <v>1665</v>
      </c>
      <c r="F80" s="20"/>
    </row>
    <row r="81" spans="1:6" ht="15">
      <c r="A81" s="19" t="s">
        <v>43</v>
      </c>
      <c r="B81" s="19"/>
      <c r="C81" s="20" t="s">
        <v>16</v>
      </c>
      <c r="D81" s="20"/>
      <c r="E81" s="20">
        <v>1834.39</v>
      </c>
      <c r="F81" s="20"/>
    </row>
    <row r="82" spans="1:6" ht="15">
      <c r="A82" s="17" t="s">
        <v>47</v>
      </c>
      <c r="B82" s="17"/>
      <c r="C82" s="18" t="s">
        <v>57</v>
      </c>
      <c r="D82" s="18"/>
      <c r="E82" s="18">
        <f>E83+E84</f>
        <v>0</v>
      </c>
      <c r="F82" s="18"/>
    </row>
    <row r="83" spans="1:6" ht="15">
      <c r="A83" s="19" t="s">
        <v>49</v>
      </c>
      <c r="B83" s="19"/>
      <c r="C83" s="20" t="s">
        <v>120</v>
      </c>
      <c r="D83" s="20"/>
      <c r="E83" s="20">
        <v>0</v>
      </c>
      <c r="F83" s="20"/>
    </row>
    <row r="84" spans="1:6" ht="15">
      <c r="A84" s="19" t="s">
        <v>51</v>
      </c>
      <c r="B84" s="19"/>
      <c r="C84" s="20" t="s">
        <v>16</v>
      </c>
      <c r="D84" s="20"/>
      <c r="E84" s="20">
        <v>0</v>
      </c>
      <c r="F84" s="20"/>
    </row>
    <row r="85" spans="1:6" ht="15">
      <c r="A85" s="17" t="s">
        <v>69</v>
      </c>
      <c r="B85" s="17"/>
      <c r="C85" s="18" t="s">
        <v>121</v>
      </c>
      <c r="D85" s="18"/>
      <c r="E85" s="18">
        <f>E86</f>
        <v>28733.22</v>
      </c>
      <c r="F85" s="18"/>
    </row>
    <row r="86" spans="1:6" ht="15">
      <c r="A86" s="19" t="s">
        <v>76</v>
      </c>
      <c r="B86" s="19"/>
      <c r="C86" s="20" t="s">
        <v>121</v>
      </c>
      <c r="D86" s="20"/>
      <c r="E86" s="20">
        <v>28733.22</v>
      </c>
      <c r="F86" s="20"/>
    </row>
    <row r="87" spans="1:6" ht="15">
      <c r="A87" s="16" t="s">
        <v>122</v>
      </c>
      <c r="B87" s="16"/>
      <c r="C87" s="16"/>
      <c r="D87" s="16"/>
      <c r="E87" s="16"/>
      <c r="F87" s="16"/>
    </row>
    <row r="88" spans="1:6" ht="15">
      <c r="A88" s="19" t="s">
        <v>90</v>
      </c>
      <c r="B88" s="19"/>
      <c r="C88" s="20" t="s">
        <v>123</v>
      </c>
      <c r="D88" s="20"/>
      <c r="E88" s="20" t="s">
        <v>98</v>
      </c>
      <c r="F88" s="20"/>
    </row>
    <row r="89" spans="1:6" ht="15">
      <c r="A89" s="24"/>
      <c r="B89" s="23" t="s">
        <v>124</v>
      </c>
      <c r="C89" s="23"/>
      <c r="D89" s="23"/>
      <c r="E89" s="23"/>
      <c r="F89" s="23"/>
    </row>
    <row r="90" spans="1:6" ht="30" customHeight="1">
      <c r="A90" s="10" t="s">
        <v>2</v>
      </c>
      <c r="B90" s="10"/>
      <c r="C90" s="11" t="s">
        <v>3</v>
      </c>
      <c r="D90" s="11"/>
      <c r="E90" s="11" t="s">
        <v>4</v>
      </c>
      <c r="F90" s="12"/>
    </row>
    <row r="91" spans="1:6" ht="15">
      <c r="A91" s="19" t="s">
        <v>92</v>
      </c>
      <c r="B91" s="19"/>
      <c r="C91" s="20" t="s">
        <v>123</v>
      </c>
      <c r="D91" s="20"/>
      <c r="E91" s="20" t="s">
        <v>98</v>
      </c>
      <c r="F91" s="20"/>
    </row>
    <row r="92" spans="1:6" ht="15">
      <c r="A92" s="19" t="s">
        <v>125</v>
      </c>
      <c r="B92" s="19"/>
      <c r="C92" s="20" t="s">
        <v>123</v>
      </c>
      <c r="D92" s="20"/>
      <c r="E92" s="20" t="s">
        <v>98</v>
      </c>
      <c r="F92" s="20"/>
    </row>
    <row r="93" spans="1:6" ht="15">
      <c r="A93" s="16" t="s">
        <v>126</v>
      </c>
      <c r="B93" s="16"/>
      <c r="C93" s="16"/>
      <c r="D93" s="16"/>
      <c r="E93" s="16"/>
      <c r="F93" s="16"/>
    </row>
    <row r="94" spans="1:6" ht="15">
      <c r="A94" s="17" t="s">
        <v>24</v>
      </c>
      <c r="B94" s="17"/>
      <c r="C94" s="18" t="s">
        <v>127</v>
      </c>
      <c r="D94" s="18"/>
      <c r="E94" s="18">
        <f>E95+E98</f>
        <v>586157.72</v>
      </c>
      <c r="F94" s="18"/>
    </row>
    <row r="95" spans="1:6" ht="15">
      <c r="A95" s="19" t="s">
        <v>26</v>
      </c>
      <c r="B95" s="19"/>
      <c r="C95" s="20" t="s">
        <v>128</v>
      </c>
      <c r="D95" s="20"/>
      <c r="E95" s="20">
        <f>E96</f>
        <v>97.72</v>
      </c>
      <c r="F95" s="20"/>
    </row>
    <row r="96" spans="1:6" ht="15">
      <c r="A96" s="19" t="s">
        <v>32</v>
      </c>
      <c r="B96" s="19"/>
      <c r="C96" s="20" t="s">
        <v>129</v>
      </c>
      <c r="D96" s="20"/>
      <c r="E96" s="20">
        <v>97.72</v>
      </c>
      <c r="F96" s="20"/>
    </row>
    <row r="97" spans="1:6" ht="15">
      <c r="A97" s="19" t="s">
        <v>34</v>
      </c>
      <c r="B97" s="19"/>
      <c r="C97" s="20" t="s">
        <v>129</v>
      </c>
      <c r="D97" s="20"/>
      <c r="E97" s="20" t="s">
        <v>98</v>
      </c>
      <c r="F97" s="20"/>
    </row>
    <row r="98" spans="1:6" ht="15">
      <c r="A98" s="19" t="s">
        <v>69</v>
      </c>
      <c r="B98" s="19"/>
      <c r="C98" s="20" t="s">
        <v>130</v>
      </c>
      <c r="D98" s="20"/>
      <c r="E98" s="20">
        <v>586060</v>
      </c>
      <c r="F98" s="20"/>
    </row>
    <row r="99" spans="1:6" ht="15">
      <c r="A99" s="19" t="s">
        <v>76</v>
      </c>
      <c r="B99" s="19"/>
      <c r="C99" s="20" t="s">
        <v>130</v>
      </c>
      <c r="D99" s="20"/>
      <c r="E99" s="20">
        <v>0</v>
      </c>
      <c r="F99" s="20"/>
    </row>
    <row r="100" spans="1:6" ht="15">
      <c r="A100" s="17" t="s">
        <v>131</v>
      </c>
      <c r="B100" s="17"/>
      <c r="C100" s="18" t="s">
        <v>128</v>
      </c>
      <c r="D100" s="18"/>
      <c r="E100" s="18">
        <f>E101</f>
        <v>213.2</v>
      </c>
      <c r="F100" s="18"/>
    </row>
    <row r="101" spans="1:6" ht="15">
      <c r="A101" s="19" t="s">
        <v>132</v>
      </c>
      <c r="B101" s="19"/>
      <c r="C101" s="20" t="s">
        <v>128</v>
      </c>
      <c r="D101" s="20"/>
      <c r="E101" s="20">
        <v>213.2</v>
      </c>
      <c r="F101" s="20"/>
    </row>
    <row r="102" spans="1:6" ht="15">
      <c r="A102" s="16" t="s">
        <v>133</v>
      </c>
      <c r="B102" s="16"/>
      <c r="C102" s="16"/>
      <c r="D102" s="16"/>
      <c r="E102" s="16"/>
      <c r="F102" s="16"/>
    </row>
    <row r="103" spans="1:6" ht="15">
      <c r="A103" s="19" t="s">
        <v>134</v>
      </c>
      <c r="B103" s="19"/>
      <c r="C103" s="20" t="s">
        <v>135</v>
      </c>
      <c r="D103" s="20"/>
      <c r="E103" s="20">
        <f>E104</f>
        <v>1380000</v>
      </c>
      <c r="F103" s="20"/>
    </row>
    <row r="104" spans="1:6" ht="15">
      <c r="A104" s="19" t="s">
        <v>136</v>
      </c>
      <c r="B104" s="19"/>
      <c r="C104" s="20" t="s">
        <v>135</v>
      </c>
      <c r="D104" s="20"/>
      <c r="E104" s="20">
        <f>E105</f>
        <v>1380000</v>
      </c>
      <c r="F104" s="20"/>
    </row>
    <row r="105" spans="1:6" ht="15">
      <c r="A105" s="19" t="s">
        <v>137</v>
      </c>
      <c r="B105" s="19"/>
      <c r="C105" s="20" t="s">
        <v>135</v>
      </c>
      <c r="D105" s="20"/>
      <c r="E105" s="20">
        <v>1380000</v>
      </c>
      <c r="F105" s="20"/>
    </row>
    <row r="106" spans="1:6" ht="33" customHeight="1">
      <c r="A106" s="16" t="s">
        <v>138</v>
      </c>
      <c r="B106" s="16"/>
      <c r="C106" s="16"/>
      <c r="D106" s="16"/>
      <c r="E106" s="16"/>
      <c r="F106" s="16"/>
    </row>
    <row r="107" spans="1:6" ht="15">
      <c r="A107" s="17" t="s">
        <v>24</v>
      </c>
      <c r="B107" s="17"/>
      <c r="C107" s="18" t="s">
        <v>139</v>
      </c>
      <c r="D107" s="18"/>
      <c r="E107" s="18">
        <f>E108</f>
        <v>778.4</v>
      </c>
      <c r="F107" s="18"/>
    </row>
    <row r="108" spans="1:6" ht="15">
      <c r="A108" s="19" t="s">
        <v>26</v>
      </c>
      <c r="B108" s="19"/>
      <c r="C108" s="20" t="s">
        <v>139</v>
      </c>
      <c r="D108" s="20"/>
      <c r="E108" s="20">
        <f>E109+E110+E111+E112</f>
        <v>778.4</v>
      </c>
      <c r="F108" s="20"/>
    </row>
    <row r="109" spans="1:6" ht="15">
      <c r="A109" s="19" t="s">
        <v>32</v>
      </c>
      <c r="B109" s="19"/>
      <c r="C109" s="20" t="s">
        <v>129</v>
      </c>
      <c r="D109" s="20"/>
      <c r="E109" s="20">
        <v>296.98</v>
      </c>
      <c r="F109" s="20"/>
    </row>
    <row r="110" spans="1:6" ht="15">
      <c r="A110" s="19" t="s">
        <v>34</v>
      </c>
      <c r="B110" s="19"/>
      <c r="C110" s="20" t="s">
        <v>140</v>
      </c>
      <c r="D110" s="20"/>
      <c r="E110" s="20">
        <v>15.56</v>
      </c>
      <c r="F110" s="20"/>
    </row>
    <row r="111" spans="1:6" ht="15">
      <c r="A111" s="19" t="s">
        <v>39</v>
      </c>
      <c r="B111" s="19"/>
      <c r="C111" s="20" t="s">
        <v>129</v>
      </c>
      <c r="D111" s="20"/>
      <c r="E111" s="20">
        <v>114.81</v>
      </c>
      <c r="F111" s="20"/>
    </row>
    <row r="112" spans="1:6" ht="15">
      <c r="A112" s="19" t="s">
        <v>41</v>
      </c>
      <c r="B112" s="19"/>
      <c r="C112" s="20" t="s">
        <v>141</v>
      </c>
      <c r="D112" s="20"/>
      <c r="E112" s="20">
        <v>351.05</v>
      </c>
      <c r="F112" s="20"/>
    </row>
    <row r="113" spans="1:6" ht="15">
      <c r="A113" s="19" t="s">
        <v>87</v>
      </c>
      <c r="B113" s="19"/>
      <c r="C113" s="20" t="s">
        <v>142</v>
      </c>
      <c r="D113" s="20"/>
      <c r="E113" s="20">
        <f>E114</f>
        <v>130000</v>
      </c>
      <c r="F113" s="20"/>
    </row>
    <row r="114" spans="1:6" ht="15">
      <c r="A114" s="19" t="s">
        <v>143</v>
      </c>
      <c r="B114" s="19"/>
      <c r="C114" s="20" t="s">
        <v>142</v>
      </c>
      <c r="D114" s="20"/>
      <c r="E114" s="20">
        <v>130000</v>
      </c>
      <c r="F114" s="20"/>
    </row>
    <row r="115" spans="1:6" ht="15">
      <c r="A115" s="19" t="s">
        <v>90</v>
      </c>
      <c r="B115" s="19"/>
      <c r="C115" s="20" t="s">
        <v>144</v>
      </c>
      <c r="D115" s="20"/>
      <c r="E115" s="20">
        <f>E116</f>
        <v>0</v>
      </c>
      <c r="F115" s="20"/>
    </row>
    <row r="116" spans="1:6" ht="15">
      <c r="A116" s="19" t="s">
        <v>92</v>
      </c>
      <c r="B116" s="19"/>
      <c r="C116" s="20" t="s">
        <v>144</v>
      </c>
      <c r="D116" s="20"/>
      <c r="E116" s="20">
        <f>E117</f>
        <v>0</v>
      </c>
      <c r="F116" s="20"/>
    </row>
    <row r="117" spans="1:6" ht="15">
      <c r="A117" s="19" t="s">
        <v>125</v>
      </c>
      <c r="B117" s="19"/>
      <c r="C117" s="20" t="s">
        <v>144</v>
      </c>
      <c r="D117" s="20"/>
      <c r="E117" s="20">
        <v>0</v>
      </c>
      <c r="F117" s="20"/>
    </row>
    <row r="118" spans="1:6" ht="15">
      <c r="A118" s="19" t="s">
        <v>97</v>
      </c>
      <c r="B118" s="19"/>
      <c r="C118" s="20" t="s">
        <v>98</v>
      </c>
      <c r="D118" s="20"/>
      <c r="E118" s="20">
        <f>E119</f>
        <v>-4000</v>
      </c>
      <c r="F118" s="20"/>
    </row>
    <row r="119" spans="1:6" ht="15">
      <c r="A119" s="19" t="s">
        <v>99</v>
      </c>
      <c r="B119" s="19"/>
      <c r="C119" s="20" t="s">
        <v>98</v>
      </c>
      <c r="D119" s="20"/>
      <c r="E119" s="20">
        <f>E120</f>
        <v>-4000</v>
      </c>
      <c r="F119" s="20"/>
    </row>
    <row r="120" spans="1:6" ht="15">
      <c r="A120" s="19" t="s">
        <v>100</v>
      </c>
      <c r="B120" s="19"/>
      <c r="C120" s="20" t="s">
        <v>98</v>
      </c>
      <c r="D120" s="20"/>
      <c r="E120" s="20">
        <v>-4000</v>
      </c>
      <c r="F120" s="20"/>
    </row>
    <row r="121" spans="1:6" ht="27" customHeight="1">
      <c r="A121" s="16" t="s">
        <v>145</v>
      </c>
      <c r="B121" s="16"/>
      <c r="C121" s="16"/>
      <c r="D121" s="16"/>
      <c r="E121" s="16"/>
      <c r="F121" s="16"/>
    </row>
    <row r="122" spans="1:6" ht="15">
      <c r="A122" s="19" t="s">
        <v>90</v>
      </c>
      <c r="B122" s="19"/>
      <c r="C122" s="20" t="s">
        <v>98</v>
      </c>
      <c r="D122" s="20"/>
      <c r="E122" s="20">
        <v>0</v>
      </c>
      <c r="F122" s="20"/>
    </row>
    <row r="123" spans="1:6" ht="15">
      <c r="A123" s="19" t="s">
        <v>92</v>
      </c>
      <c r="B123" s="19"/>
      <c r="C123" s="20" t="s">
        <v>98</v>
      </c>
      <c r="D123" s="20"/>
      <c r="E123" s="20">
        <v>0</v>
      </c>
      <c r="F123" s="20"/>
    </row>
    <row r="124" spans="1:6" ht="15">
      <c r="A124" s="19" t="s">
        <v>125</v>
      </c>
      <c r="B124" s="19"/>
      <c r="C124" s="20" t="s">
        <v>98</v>
      </c>
      <c r="D124" s="20"/>
      <c r="E124" s="20">
        <v>0</v>
      </c>
      <c r="F124" s="20"/>
    </row>
    <row r="125" spans="1:6" ht="31" customHeight="1">
      <c r="A125" s="15" t="s">
        <v>146</v>
      </c>
      <c r="B125" s="15"/>
      <c r="C125" s="15"/>
      <c r="D125" s="15"/>
      <c r="E125" s="15"/>
      <c r="F125" s="16"/>
    </row>
    <row r="126" spans="1:6" ht="15">
      <c r="A126" s="25" t="s">
        <v>24</v>
      </c>
      <c r="B126" s="25"/>
      <c r="C126" s="26" t="s">
        <v>147</v>
      </c>
      <c r="D126" s="26"/>
      <c r="E126" s="20">
        <f>E127+E129</f>
        <v>29868.83</v>
      </c>
      <c r="F126" s="20"/>
    </row>
    <row r="127" spans="1:6" ht="15">
      <c r="A127" s="25" t="s">
        <v>26</v>
      </c>
      <c r="B127" s="25"/>
      <c r="C127" s="26" t="s">
        <v>88</v>
      </c>
      <c r="D127" s="26"/>
      <c r="E127" s="20">
        <f>E128</f>
        <v>3477.67</v>
      </c>
      <c r="F127" s="20"/>
    </row>
    <row r="128" spans="1:6" ht="15">
      <c r="A128" s="25" t="s">
        <v>43</v>
      </c>
      <c r="B128" s="25"/>
      <c r="C128" s="26" t="s">
        <v>88</v>
      </c>
      <c r="D128" s="26"/>
      <c r="E128" s="20">
        <v>3477.67</v>
      </c>
      <c r="F128" s="20"/>
    </row>
    <row r="129" spans="1:6" ht="15">
      <c r="A129" s="25" t="s">
        <v>45</v>
      </c>
      <c r="B129" s="25"/>
      <c r="C129" s="26" t="s">
        <v>22</v>
      </c>
      <c r="D129" s="26"/>
      <c r="E129" s="20">
        <v>26391.16</v>
      </c>
      <c r="F129" s="20"/>
    </row>
    <row r="130" spans="1:6" ht="15">
      <c r="A130" s="25" t="s">
        <v>90</v>
      </c>
      <c r="B130" s="25"/>
      <c r="C130" s="26" t="s">
        <v>148</v>
      </c>
      <c r="D130" s="26"/>
      <c r="E130" s="20">
        <f>E131</f>
        <v>125362.09</v>
      </c>
      <c r="F130" s="20"/>
    </row>
    <row r="131" spans="1:6" ht="15">
      <c r="A131" s="25" t="s">
        <v>92</v>
      </c>
      <c r="B131" s="25"/>
      <c r="C131" s="26" t="s">
        <v>148</v>
      </c>
      <c r="D131" s="26"/>
      <c r="E131" s="20">
        <f>E132</f>
        <v>125362.09</v>
      </c>
      <c r="F131" s="20"/>
    </row>
    <row r="132" spans="1:6" ht="15">
      <c r="A132" s="25" t="s">
        <v>125</v>
      </c>
      <c r="B132" s="25"/>
      <c r="C132" s="26" t="s">
        <v>148</v>
      </c>
      <c r="D132" s="26"/>
      <c r="E132" s="20">
        <v>125362.09</v>
      </c>
      <c r="F132" s="20"/>
    </row>
    <row r="133" spans="1:6" ht="15">
      <c r="A133" s="25" t="s">
        <v>97</v>
      </c>
      <c r="B133" s="25"/>
      <c r="C133" s="26" t="s">
        <v>98</v>
      </c>
      <c r="D133" s="26"/>
      <c r="E133" s="20">
        <f>E134</f>
        <v>-5608.1</v>
      </c>
      <c r="F133" s="20"/>
    </row>
    <row r="134" spans="1:6" ht="15">
      <c r="A134" s="25" t="s">
        <v>99</v>
      </c>
      <c r="B134" s="25"/>
      <c r="C134" s="26" t="s">
        <v>98</v>
      </c>
      <c r="D134" s="26"/>
      <c r="E134" s="20">
        <v>-5608.1</v>
      </c>
      <c r="F134" s="20"/>
    </row>
    <row r="135" spans="1:6" ht="15">
      <c r="A135" s="27"/>
      <c r="B135" s="28" t="s">
        <v>149</v>
      </c>
      <c r="C135" s="28"/>
      <c r="D135" s="28"/>
      <c r="E135" s="28"/>
      <c r="F135" s="23"/>
    </row>
    <row r="136" spans="1:6" ht="32" customHeight="1">
      <c r="A136" s="10" t="s">
        <v>2</v>
      </c>
      <c r="B136" s="10"/>
      <c r="C136" s="11" t="s">
        <v>3</v>
      </c>
      <c r="D136" s="11"/>
      <c r="E136" s="11" t="s">
        <v>4</v>
      </c>
      <c r="F136" s="12"/>
    </row>
    <row r="137" spans="1:6" ht="15">
      <c r="A137" s="25" t="s">
        <v>100</v>
      </c>
      <c r="B137" s="25"/>
      <c r="C137" s="26" t="s">
        <v>98</v>
      </c>
      <c r="D137" s="26"/>
      <c r="E137" s="20">
        <v>-5608.1</v>
      </c>
      <c r="F137" s="20"/>
    </row>
    <row r="138" spans="1:6" ht="15">
      <c r="A138" s="15" t="s">
        <v>150</v>
      </c>
      <c r="B138" s="15"/>
      <c r="C138" s="15"/>
      <c r="D138" s="15"/>
      <c r="E138" s="15"/>
      <c r="F138" s="16"/>
    </row>
    <row r="139" spans="1:6" ht="15">
      <c r="A139" s="25" t="s">
        <v>90</v>
      </c>
      <c r="B139" s="25"/>
      <c r="C139" s="26" t="s">
        <v>151</v>
      </c>
      <c r="D139" s="26"/>
      <c r="E139" s="20">
        <v>0</v>
      </c>
      <c r="F139" s="20"/>
    </row>
    <row r="140" spans="1:6" ht="15">
      <c r="A140" s="25" t="s">
        <v>92</v>
      </c>
      <c r="B140" s="25"/>
      <c r="C140" s="26" t="s">
        <v>151</v>
      </c>
      <c r="D140" s="26"/>
      <c r="E140" s="20">
        <v>0</v>
      </c>
      <c r="F140" s="20"/>
    </row>
    <row r="141" spans="1:6" ht="15">
      <c r="A141" s="25" t="s">
        <v>125</v>
      </c>
      <c r="B141" s="25"/>
      <c r="C141" s="26" t="s">
        <v>151</v>
      </c>
      <c r="D141" s="26"/>
      <c r="E141" s="20">
        <v>0</v>
      </c>
      <c r="F141" s="20"/>
    </row>
    <row r="142" spans="1:6" ht="15">
      <c r="A142" s="15" t="s">
        <v>152</v>
      </c>
      <c r="B142" s="15"/>
      <c r="C142" s="15"/>
      <c r="D142" s="15"/>
      <c r="E142" s="15"/>
      <c r="F142" s="16"/>
    </row>
    <row r="143" spans="1:6" ht="15">
      <c r="A143" s="29" t="s">
        <v>24</v>
      </c>
      <c r="B143" s="29"/>
      <c r="C143" s="30" t="s">
        <v>153</v>
      </c>
      <c r="D143" s="30"/>
      <c r="E143" s="18">
        <f>E144+E147</f>
        <v>618580.08</v>
      </c>
      <c r="F143" s="18"/>
    </row>
    <row r="144" spans="1:6" ht="15">
      <c r="A144" s="25" t="s">
        <v>26</v>
      </c>
      <c r="B144" s="25"/>
      <c r="C144" s="26" t="s">
        <v>154</v>
      </c>
      <c r="D144" s="26"/>
      <c r="E144" s="20">
        <f>E145+E146</f>
        <v>608048.58</v>
      </c>
      <c r="F144" s="20"/>
    </row>
    <row r="145" spans="1:6" ht="15">
      <c r="A145" s="25" t="s">
        <v>32</v>
      </c>
      <c r="B145" s="25"/>
      <c r="C145" s="26" t="s">
        <v>155</v>
      </c>
      <c r="D145" s="26"/>
      <c r="E145" s="20">
        <v>439209.86</v>
      </c>
      <c r="F145" s="20"/>
    </row>
    <row r="146" spans="1:6" ht="15">
      <c r="A146" s="25" t="s">
        <v>43</v>
      </c>
      <c r="B146" s="25"/>
      <c r="C146" s="26" t="s">
        <v>156</v>
      </c>
      <c r="D146" s="26"/>
      <c r="E146" s="20">
        <v>168838.72</v>
      </c>
      <c r="F146" s="20"/>
    </row>
    <row r="147" spans="1:6" ht="15">
      <c r="A147" s="25" t="s">
        <v>63</v>
      </c>
      <c r="B147" s="25"/>
      <c r="C147" s="26" t="s">
        <v>157</v>
      </c>
      <c r="D147" s="26"/>
      <c r="E147" s="20">
        <v>10531.5</v>
      </c>
      <c r="F147" s="20"/>
    </row>
    <row r="148" spans="1:6" ht="15">
      <c r="A148" s="25" t="s">
        <v>90</v>
      </c>
      <c r="B148" s="25"/>
      <c r="C148" s="26" t="s">
        <v>158</v>
      </c>
      <c r="D148" s="26"/>
      <c r="E148" s="20">
        <f>E149</f>
        <v>9565.73</v>
      </c>
      <c r="F148" s="20"/>
    </row>
    <row r="149" spans="1:6" ht="15">
      <c r="A149" s="25" t="s">
        <v>92</v>
      </c>
      <c r="B149" s="25"/>
      <c r="C149" s="26" t="s">
        <v>158</v>
      </c>
      <c r="D149" s="26"/>
      <c r="E149" s="20">
        <f>E150</f>
        <v>9565.73</v>
      </c>
      <c r="F149" s="20"/>
    </row>
    <row r="150" spans="1:6" ht="15">
      <c r="A150" s="25" t="s">
        <v>125</v>
      </c>
      <c r="B150" s="25"/>
      <c r="C150" s="26" t="s">
        <v>158</v>
      </c>
      <c r="D150" s="26"/>
      <c r="E150" s="20">
        <v>9565.73</v>
      </c>
      <c r="F150" s="20"/>
    </row>
    <row r="151" spans="1:6" ht="15">
      <c r="A151" s="25" t="s">
        <v>97</v>
      </c>
      <c r="B151" s="25"/>
      <c r="C151" s="26" t="s">
        <v>98</v>
      </c>
      <c r="D151" s="26"/>
      <c r="E151" s="20">
        <f>E152</f>
        <v>-261.12</v>
      </c>
      <c r="F151" s="20"/>
    </row>
    <row r="152" spans="1:6" ht="15">
      <c r="A152" s="25" t="s">
        <v>99</v>
      </c>
      <c r="B152" s="25"/>
      <c r="C152" s="26" t="s">
        <v>98</v>
      </c>
      <c r="D152" s="26"/>
      <c r="E152" s="20">
        <f>E153</f>
        <v>-261.12</v>
      </c>
      <c r="F152" s="20"/>
    </row>
    <row r="153" spans="1:6" ht="15">
      <c r="A153" s="25" t="s">
        <v>100</v>
      </c>
      <c r="B153" s="25"/>
      <c r="C153" s="26" t="s">
        <v>98</v>
      </c>
      <c r="D153" s="26"/>
      <c r="E153" s="20">
        <v>-261.12</v>
      </c>
      <c r="F153" s="20"/>
    </row>
    <row r="154" spans="1:6" ht="32" customHeight="1">
      <c r="A154" s="15" t="s">
        <v>159</v>
      </c>
      <c r="B154" s="15"/>
      <c r="C154" s="15"/>
      <c r="D154" s="15"/>
      <c r="E154" s="15"/>
      <c r="F154" s="16"/>
    </row>
    <row r="155" spans="1:6" ht="15">
      <c r="A155" s="29" t="s">
        <v>24</v>
      </c>
      <c r="B155" s="29"/>
      <c r="C155" s="30" t="s">
        <v>160</v>
      </c>
      <c r="D155" s="30"/>
      <c r="E155" s="18">
        <f>E156+E158+E159</f>
        <v>102585.51</v>
      </c>
      <c r="F155" s="18"/>
    </row>
    <row r="156" spans="1:6" ht="15">
      <c r="A156" s="25" t="s">
        <v>26</v>
      </c>
      <c r="B156" s="25"/>
      <c r="C156" s="26" t="s">
        <v>161</v>
      </c>
      <c r="D156" s="26"/>
      <c r="E156" s="20">
        <f>E157</f>
        <v>85362.07</v>
      </c>
      <c r="F156" s="20"/>
    </row>
    <row r="157" spans="1:6" ht="15">
      <c r="A157" s="25" t="s">
        <v>43</v>
      </c>
      <c r="B157" s="25"/>
      <c r="C157" s="26" t="s">
        <v>161</v>
      </c>
      <c r="D157" s="26"/>
      <c r="E157" s="20">
        <v>85362.07</v>
      </c>
      <c r="F157" s="20"/>
    </row>
    <row r="158" spans="1:6" ht="15">
      <c r="A158" s="25" t="s">
        <v>63</v>
      </c>
      <c r="B158" s="25"/>
      <c r="C158" s="26" t="s">
        <v>162</v>
      </c>
      <c r="D158" s="26"/>
      <c r="E158" s="20">
        <v>0</v>
      </c>
      <c r="F158" s="20"/>
    </row>
    <row r="159" spans="1:6" ht="15">
      <c r="A159" s="25" t="s">
        <v>69</v>
      </c>
      <c r="B159" s="25"/>
      <c r="C159" s="26" t="s">
        <v>120</v>
      </c>
      <c r="D159" s="26"/>
      <c r="E159" s="20">
        <f>E160</f>
        <v>17223.44</v>
      </c>
      <c r="F159" s="20"/>
    </row>
    <row r="160" spans="1:6" ht="15">
      <c r="A160" s="25" t="s">
        <v>76</v>
      </c>
      <c r="B160" s="25"/>
      <c r="C160" s="26" t="s">
        <v>120</v>
      </c>
      <c r="D160" s="26"/>
      <c r="E160" s="20">
        <v>17223.44</v>
      </c>
      <c r="F160" s="20"/>
    </row>
    <row r="161" spans="1:6" ht="15">
      <c r="A161" s="29" t="s">
        <v>78</v>
      </c>
      <c r="B161" s="29"/>
      <c r="C161" s="30" t="s">
        <v>163</v>
      </c>
      <c r="D161" s="30"/>
      <c r="E161" s="18">
        <f>E162</f>
        <v>696044.02</v>
      </c>
      <c r="F161" s="18"/>
    </row>
    <row r="162" spans="1:6" ht="15">
      <c r="A162" s="25" t="s">
        <v>80</v>
      </c>
      <c r="B162" s="25"/>
      <c r="C162" s="26" t="s">
        <v>163</v>
      </c>
      <c r="D162" s="26"/>
      <c r="E162" s="20">
        <f>E163+E164+E165</f>
        <v>696044.02</v>
      </c>
      <c r="F162" s="20"/>
    </row>
    <row r="163" spans="1:6" ht="15">
      <c r="A163" s="25" t="s">
        <v>81</v>
      </c>
      <c r="B163" s="25"/>
      <c r="C163" s="26" t="s">
        <v>164</v>
      </c>
      <c r="D163" s="26"/>
      <c r="E163" s="20">
        <v>90413.07</v>
      </c>
      <c r="F163" s="20"/>
    </row>
    <row r="164" spans="1:6" ht="15">
      <c r="A164" s="25" t="s">
        <v>83</v>
      </c>
      <c r="B164" s="25"/>
      <c r="C164" s="26" t="s">
        <v>165</v>
      </c>
      <c r="D164" s="26"/>
      <c r="E164" s="20">
        <v>591162.42</v>
      </c>
      <c r="F164" s="20"/>
    </row>
    <row r="165" spans="1:6" ht="15">
      <c r="A165" s="25" t="s">
        <v>85</v>
      </c>
      <c r="B165" s="25"/>
      <c r="C165" s="26" t="s">
        <v>166</v>
      </c>
      <c r="D165" s="26"/>
      <c r="E165" s="20">
        <v>14468.53</v>
      </c>
      <c r="F165" s="20"/>
    </row>
    <row r="166" spans="1:6" ht="15">
      <c r="A166" s="29" t="s">
        <v>90</v>
      </c>
      <c r="B166" s="29"/>
      <c r="C166" s="30" t="s">
        <v>167</v>
      </c>
      <c r="D166" s="30"/>
      <c r="E166" s="18">
        <f>E167</f>
        <v>22909.8</v>
      </c>
      <c r="F166" s="18"/>
    </row>
    <row r="167" spans="1:6" ht="15">
      <c r="A167" s="25" t="s">
        <v>92</v>
      </c>
      <c r="B167" s="25"/>
      <c r="C167" s="26" t="s">
        <v>167</v>
      </c>
      <c r="D167" s="26"/>
      <c r="E167" s="20">
        <f>E168</f>
        <v>22909.8</v>
      </c>
      <c r="F167" s="20"/>
    </row>
    <row r="168" spans="1:6" ht="15">
      <c r="A168" s="25" t="s">
        <v>125</v>
      </c>
      <c r="B168" s="25"/>
      <c r="C168" s="26" t="s">
        <v>167</v>
      </c>
      <c r="D168" s="26"/>
      <c r="E168" s="20">
        <v>22909.8</v>
      </c>
      <c r="F168" s="20"/>
    </row>
    <row r="169" spans="1:6" ht="15">
      <c r="A169" s="29" t="s">
        <v>168</v>
      </c>
      <c r="B169" s="29"/>
      <c r="C169" s="30" t="s">
        <v>169</v>
      </c>
      <c r="D169" s="30"/>
      <c r="E169" s="18">
        <f aca="true" t="shared" si="1" ref="E169:E174">E170</f>
        <v>317500</v>
      </c>
      <c r="F169" s="18"/>
    </row>
    <row r="170" spans="1:6" ht="15">
      <c r="A170" s="25" t="s">
        <v>170</v>
      </c>
      <c r="B170" s="25"/>
      <c r="C170" s="26" t="s">
        <v>169</v>
      </c>
      <c r="D170" s="26"/>
      <c r="E170" s="20">
        <f t="shared" si="1"/>
        <v>317500</v>
      </c>
      <c r="F170" s="20"/>
    </row>
    <row r="171" spans="1:6" ht="15">
      <c r="A171" s="25" t="s">
        <v>171</v>
      </c>
      <c r="B171" s="25"/>
      <c r="C171" s="26" t="s">
        <v>169</v>
      </c>
      <c r="D171" s="26"/>
      <c r="E171" s="20">
        <v>317500</v>
      </c>
      <c r="F171" s="20"/>
    </row>
    <row r="172" spans="1:6" ht="15">
      <c r="A172" s="15" t="s">
        <v>172</v>
      </c>
      <c r="B172" s="15"/>
      <c r="C172" s="15"/>
      <c r="D172" s="15"/>
      <c r="E172" s="15"/>
      <c r="F172" s="16"/>
    </row>
    <row r="173" spans="1:6" ht="15">
      <c r="A173" s="25" t="s">
        <v>24</v>
      </c>
      <c r="B173" s="25"/>
      <c r="C173" s="26" t="s">
        <v>173</v>
      </c>
      <c r="D173" s="26"/>
      <c r="E173" s="18">
        <f t="shared" si="1"/>
        <v>137799.54</v>
      </c>
      <c r="F173" s="18"/>
    </row>
    <row r="174" spans="1:6" ht="15">
      <c r="A174" s="25" t="s">
        <v>26</v>
      </c>
      <c r="B174" s="25"/>
      <c r="C174" s="26" t="s">
        <v>173</v>
      </c>
      <c r="D174" s="26"/>
      <c r="E174" s="20">
        <f t="shared" si="1"/>
        <v>137799.54</v>
      </c>
      <c r="F174" s="20"/>
    </row>
    <row r="175" spans="1:6" ht="15">
      <c r="A175" s="25" t="s">
        <v>34</v>
      </c>
      <c r="B175" s="25"/>
      <c r="C175" s="26" t="s">
        <v>173</v>
      </c>
      <c r="D175" s="26"/>
      <c r="E175" s="20">
        <v>137799.54</v>
      </c>
      <c r="F175" s="20"/>
    </row>
    <row r="176" spans="1:6" ht="15">
      <c r="A176" s="15" t="s">
        <v>174</v>
      </c>
      <c r="B176" s="15"/>
      <c r="C176" s="15"/>
      <c r="D176" s="15"/>
      <c r="E176" s="15"/>
      <c r="F176" s="16"/>
    </row>
    <row r="177" spans="1:6" ht="15">
      <c r="A177" s="25" t="s">
        <v>24</v>
      </c>
      <c r="B177" s="25"/>
      <c r="C177" s="26" t="s">
        <v>175</v>
      </c>
      <c r="D177" s="26"/>
      <c r="E177" s="18">
        <f aca="true" t="shared" si="2" ref="E177:E181">E178</f>
        <v>702241.98</v>
      </c>
      <c r="F177" s="18"/>
    </row>
    <row r="178" spans="1:6" ht="15">
      <c r="A178" s="25" t="s">
        <v>26</v>
      </c>
      <c r="B178" s="25"/>
      <c r="C178" s="26" t="s">
        <v>175</v>
      </c>
      <c r="D178" s="26"/>
      <c r="E178" s="20">
        <f t="shared" si="2"/>
        <v>702241.98</v>
      </c>
      <c r="F178" s="20"/>
    </row>
    <row r="179" spans="1:6" ht="15">
      <c r="A179" s="25" t="s">
        <v>34</v>
      </c>
      <c r="B179" s="25"/>
      <c r="C179" s="26" t="s">
        <v>175</v>
      </c>
      <c r="D179" s="26"/>
      <c r="E179" s="20">
        <v>702241.98</v>
      </c>
      <c r="F179" s="20"/>
    </row>
    <row r="180" spans="1:6" ht="15">
      <c r="A180" s="25" t="s">
        <v>168</v>
      </c>
      <c r="B180" s="25"/>
      <c r="C180" s="26" t="s">
        <v>176</v>
      </c>
      <c r="D180" s="26"/>
      <c r="E180" s="18">
        <f t="shared" si="2"/>
        <v>625000</v>
      </c>
      <c r="F180" s="18"/>
    </row>
    <row r="181" spans="1:6" ht="15">
      <c r="A181" s="25" t="s">
        <v>170</v>
      </c>
      <c r="B181" s="25"/>
      <c r="C181" s="26" t="s">
        <v>176</v>
      </c>
      <c r="D181" s="26"/>
      <c r="E181" s="20">
        <f t="shared" si="2"/>
        <v>625000</v>
      </c>
      <c r="F181" s="20"/>
    </row>
    <row r="182" spans="1:6" ht="15">
      <c r="A182" s="25" t="s">
        <v>171</v>
      </c>
      <c r="B182" s="25"/>
      <c r="C182" s="26" t="s">
        <v>176</v>
      </c>
      <c r="D182" s="26"/>
      <c r="E182" s="20">
        <v>625000</v>
      </c>
      <c r="F182" s="20"/>
    </row>
    <row r="183" spans="1:6" ht="30" customHeight="1">
      <c r="A183" s="31"/>
      <c r="B183" s="28" t="s">
        <v>177</v>
      </c>
      <c r="C183" s="28"/>
      <c r="D183" s="28"/>
      <c r="E183" s="28"/>
      <c r="F183" s="23"/>
    </row>
    <row r="184" spans="1:6" ht="30" customHeight="1">
      <c r="A184" s="10" t="s">
        <v>2</v>
      </c>
      <c r="B184" s="10"/>
      <c r="C184" s="11" t="s">
        <v>3</v>
      </c>
      <c r="D184" s="11"/>
      <c r="E184" s="11" t="s">
        <v>4</v>
      </c>
      <c r="F184" s="12"/>
    </row>
    <row r="185" spans="1:6" ht="25" customHeight="1">
      <c r="A185" s="15" t="s">
        <v>178</v>
      </c>
      <c r="B185" s="15"/>
      <c r="C185" s="15"/>
      <c r="D185" s="15"/>
      <c r="E185" s="15"/>
      <c r="F185" s="16"/>
    </row>
    <row r="186" spans="1:6" ht="15">
      <c r="A186" s="25" t="s">
        <v>90</v>
      </c>
      <c r="B186" s="25"/>
      <c r="C186" s="26" t="s">
        <v>179</v>
      </c>
      <c r="D186" s="26"/>
      <c r="E186" s="18">
        <f>E187</f>
        <v>304314.89</v>
      </c>
      <c r="F186" s="18"/>
    </row>
    <row r="187" spans="1:6" ht="15">
      <c r="A187" s="25" t="s">
        <v>92</v>
      </c>
      <c r="B187" s="25"/>
      <c r="C187" s="26" t="s">
        <v>179</v>
      </c>
      <c r="D187" s="26"/>
      <c r="E187" s="20">
        <f>E188</f>
        <v>304314.89</v>
      </c>
      <c r="F187" s="20"/>
    </row>
    <row r="188" spans="1:6" ht="15">
      <c r="A188" s="25" t="s">
        <v>125</v>
      </c>
      <c r="B188" s="25"/>
      <c r="C188" s="26" t="s">
        <v>179</v>
      </c>
      <c r="D188" s="26"/>
      <c r="E188" s="20">
        <v>304314.89</v>
      </c>
      <c r="F188" s="20"/>
    </row>
    <row r="189" spans="1:6" ht="27" customHeight="1">
      <c r="A189" s="15" t="s">
        <v>180</v>
      </c>
      <c r="B189" s="15"/>
      <c r="C189" s="15"/>
      <c r="D189" s="15"/>
      <c r="E189" s="15"/>
      <c r="F189" s="16"/>
    </row>
    <row r="190" spans="1:6" ht="15">
      <c r="A190" s="25" t="s">
        <v>24</v>
      </c>
      <c r="B190" s="25"/>
      <c r="C190" s="26" t="s">
        <v>181</v>
      </c>
      <c r="D190" s="26"/>
      <c r="E190" s="20">
        <f>E191</f>
        <v>250</v>
      </c>
      <c r="F190" s="20"/>
    </row>
    <row r="191" spans="1:6" ht="15">
      <c r="A191" s="25" t="s">
        <v>26</v>
      </c>
      <c r="B191" s="25"/>
      <c r="C191" s="26" t="s">
        <v>181</v>
      </c>
      <c r="D191" s="26"/>
      <c r="E191" s="18">
        <f>E192+E193</f>
        <v>250</v>
      </c>
      <c r="F191" s="18"/>
    </row>
    <row r="192" spans="1:6" ht="15">
      <c r="A192" s="25" t="s">
        <v>41</v>
      </c>
      <c r="B192" s="25"/>
      <c r="C192" s="26" t="s">
        <v>182</v>
      </c>
      <c r="D192" s="26"/>
      <c r="E192" s="20">
        <v>0</v>
      </c>
      <c r="F192" s="20"/>
    </row>
    <row r="193" spans="1:6" ht="15">
      <c r="A193" s="25" t="s">
        <v>43</v>
      </c>
      <c r="B193" s="25"/>
      <c r="C193" s="26" t="s">
        <v>139</v>
      </c>
      <c r="D193" s="26"/>
      <c r="E193" s="20">
        <v>250</v>
      </c>
      <c r="F193" s="20"/>
    </row>
    <row r="194" spans="1:6" ht="15">
      <c r="A194" s="25" t="s">
        <v>131</v>
      </c>
      <c r="B194" s="25"/>
      <c r="C194" s="26" t="s">
        <v>183</v>
      </c>
      <c r="D194" s="26"/>
      <c r="E194" s="20">
        <f>E195</f>
        <v>73631.28</v>
      </c>
      <c r="F194" s="20"/>
    </row>
    <row r="195" spans="1:6" ht="15">
      <c r="A195" s="25" t="s">
        <v>184</v>
      </c>
      <c r="B195" s="25"/>
      <c r="C195" s="26" t="s">
        <v>183</v>
      </c>
      <c r="D195" s="26"/>
      <c r="E195" s="20">
        <v>73631.28</v>
      </c>
      <c r="F195" s="20"/>
    </row>
    <row r="196" spans="1:6" ht="15">
      <c r="A196" s="25" t="s">
        <v>78</v>
      </c>
      <c r="B196" s="25"/>
      <c r="C196" s="26" t="s">
        <v>185</v>
      </c>
      <c r="D196" s="26"/>
      <c r="E196" s="20">
        <f>E197</f>
        <v>108805.41</v>
      </c>
      <c r="F196" s="20"/>
    </row>
    <row r="197" spans="1:6" ht="15">
      <c r="A197" s="25" t="s">
        <v>80</v>
      </c>
      <c r="B197" s="25"/>
      <c r="C197" s="26" t="s">
        <v>185</v>
      </c>
      <c r="D197" s="26"/>
      <c r="E197" s="20">
        <f>E198+E199+E200</f>
        <v>108805.41</v>
      </c>
      <c r="F197" s="20"/>
    </row>
    <row r="198" spans="1:6" ht="15">
      <c r="A198" s="25" t="s">
        <v>81</v>
      </c>
      <c r="B198" s="25"/>
      <c r="C198" s="26" t="s">
        <v>186</v>
      </c>
      <c r="D198" s="26"/>
      <c r="E198" s="20">
        <v>13886.79</v>
      </c>
      <c r="F198" s="20"/>
    </row>
    <row r="199" spans="1:6" ht="15">
      <c r="A199" s="25" t="s">
        <v>83</v>
      </c>
      <c r="B199" s="25"/>
      <c r="C199" s="26" t="s">
        <v>187</v>
      </c>
      <c r="D199" s="26"/>
      <c r="E199" s="20">
        <v>90798.2</v>
      </c>
      <c r="F199" s="20"/>
    </row>
    <row r="200" spans="1:6" ht="15">
      <c r="A200" s="25" t="s">
        <v>85</v>
      </c>
      <c r="B200" s="25"/>
      <c r="C200" s="26" t="s">
        <v>188</v>
      </c>
      <c r="D200" s="26"/>
      <c r="E200" s="20">
        <v>4120.42</v>
      </c>
      <c r="F200" s="20"/>
    </row>
    <row r="201" spans="1:6" ht="15">
      <c r="A201" s="25" t="s">
        <v>90</v>
      </c>
      <c r="B201" s="25"/>
      <c r="C201" s="26" t="s">
        <v>189</v>
      </c>
      <c r="D201" s="26"/>
      <c r="E201" s="18">
        <f aca="true" t="shared" si="3" ref="E201:E206">E202</f>
        <v>565.25</v>
      </c>
      <c r="F201" s="18"/>
    </row>
    <row r="202" spans="1:6" ht="15">
      <c r="A202" s="25" t="s">
        <v>92</v>
      </c>
      <c r="B202" s="25"/>
      <c r="C202" s="26" t="s">
        <v>189</v>
      </c>
      <c r="D202" s="26"/>
      <c r="E202" s="20">
        <f t="shared" si="3"/>
        <v>565.25</v>
      </c>
      <c r="F202" s="20"/>
    </row>
    <row r="203" spans="1:6" ht="15">
      <c r="A203" s="25" t="s">
        <v>125</v>
      </c>
      <c r="B203" s="25"/>
      <c r="C203" s="26" t="s">
        <v>189</v>
      </c>
      <c r="D203" s="26"/>
      <c r="E203" s="20">
        <v>565.25</v>
      </c>
      <c r="F203" s="20"/>
    </row>
    <row r="204" spans="1:6" ht="15">
      <c r="A204" s="15" t="s">
        <v>190</v>
      </c>
      <c r="B204" s="15"/>
      <c r="C204" s="15"/>
      <c r="D204" s="15"/>
      <c r="E204" s="15"/>
      <c r="F204" s="16"/>
    </row>
    <row r="205" spans="1:6" ht="15">
      <c r="A205" s="25" t="s">
        <v>24</v>
      </c>
      <c r="B205" s="25"/>
      <c r="C205" s="26" t="s">
        <v>40</v>
      </c>
      <c r="D205" s="26"/>
      <c r="E205" s="18">
        <f t="shared" si="3"/>
        <v>99967.5</v>
      </c>
      <c r="F205" s="18"/>
    </row>
    <row r="206" spans="1:6" ht="15">
      <c r="A206" s="25" t="s">
        <v>69</v>
      </c>
      <c r="B206" s="25"/>
      <c r="C206" s="26" t="s">
        <v>40</v>
      </c>
      <c r="D206" s="26"/>
      <c r="E206" s="20">
        <f t="shared" si="3"/>
        <v>99967.5</v>
      </c>
      <c r="F206" s="20"/>
    </row>
    <row r="207" spans="1:6" ht="15">
      <c r="A207" s="25" t="s">
        <v>76</v>
      </c>
      <c r="B207" s="25"/>
      <c r="C207" s="26" t="s">
        <v>40</v>
      </c>
      <c r="D207" s="26"/>
      <c r="E207" s="20">
        <v>99967.5</v>
      </c>
      <c r="F207" s="20"/>
    </row>
    <row r="208" spans="1:6" ht="38" customHeight="1">
      <c r="A208" s="32" t="s">
        <v>191</v>
      </c>
      <c r="B208" s="32"/>
      <c r="C208" s="32"/>
      <c r="D208" s="32"/>
      <c r="E208" s="32"/>
      <c r="F208" s="33"/>
    </row>
    <row r="209" spans="1:6" ht="30" customHeight="1">
      <c r="A209" s="15" t="s">
        <v>192</v>
      </c>
      <c r="B209" s="15"/>
      <c r="C209" s="15"/>
      <c r="D209" s="15"/>
      <c r="E209" s="15"/>
      <c r="F209" s="16"/>
    </row>
    <row r="210" spans="1:6" ht="15">
      <c r="A210" s="29" t="s">
        <v>24</v>
      </c>
      <c r="B210" s="29"/>
      <c r="C210" s="30" t="s">
        <v>193</v>
      </c>
      <c r="D210" s="30"/>
      <c r="E210" s="18">
        <f>E211</f>
        <v>126983.06</v>
      </c>
      <c r="F210" s="18"/>
    </row>
    <row r="211" spans="1:6" ht="15">
      <c r="A211" s="25" t="s">
        <v>26</v>
      </c>
      <c r="B211" s="25"/>
      <c r="C211" s="26" t="s">
        <v>193</v>
      </c>
      <c r="D211" s="26"/>
      <c r="E211" s="20">
        <f>E212+E213+E214+E215</f>
        <v>126983.06</v>
      </c>
      <c r="F211" s="20"/>
    </row>
    <row r="212" spans="1:6" ht="15">
      <c r="A212" s="25" t="s">
        <v>30</v>
      </c>
      <c r="B212" s="25"/>
      <c r="C212" s="26" t="s">
        <v>16</v>
      </c>
      <c r="D212" s="26"/>
      <c r="E212" s="20">
        <v>0</v>
      </c>
      <c r="F212" s="20"/>
    </row>
    <row r="213" spans="1:6" ht="15">
      <c r="A213" s="25" t="s">
        <v>32</v>
      </c>
      <c r="B213" s="25"/>
      <c r="C213" s="26" t="s">
        <v>194</v>
      </c>
      <c r="D213" s="26"/>
      <c r="E213" s="20">
        <v>55610.46</v>
      </c>
      <c r="F213" s="20"/>
    </row>
    <row r="214" spans="1:6" ht="15">
      <c r="A214" s="25" t="s">
        <v>34</v>
      </c>
      <c r="B214" s="25"/>
      <c r="C214" s="26" t="s">
        <v>195</v>
      </c>
      <c r="D214" s="26"/>
      <c r="E214" s="20">
        <v>69159.68</v>
      </c>
      <c r="F214" s="20"/>
    </row>
    <row r="215" spans="1:6" ht="15">
      <c r="A215" s="25" t="s">
        <v>43</v>
      </c>
      <c r="B215" s="25"/>
      <c r="C215" s="26" t="s">
        <v>196</v>
      </c>
      <c r="D215" s="26"/>
      <c r="E215" s="20">
        <v>2212.92</v>
      </c>
      <c r="F215" s="20"/>
    </row>
    <row r="216" spans="1:6" ht="15">
      <c r="A216" s="31"/>
      <c r="B216" s="31"/>
      <c r="C216" s="31"/>
      <c r="D216" s="31"/>
      <c r="E216" s="31"/>
      <c r="F216" s="34"/>
    </row>
    <row r="217" spans="1:6" ht="15">
      <c r="A217" s="31"/>
      <c r="B217" s="31"/>
      <c r="C217" s="31"/>
      <c r="D217" s="31"/>
      <c r="E217" s="31"/>
      <c r="F217" s="35" t="s">
        <v>197</v>
      </c>
    </row>
    <row r="218" spans="1:6" ht="15">
      <c r="A218" s="31"/>
      <c r="B218" s="31"/>
      <c r="C218" s="31"/>
      <c r="D218" s="31"/>
      <c r="E218" s="31"/>
      <c r="F218" s="34"/>
    </row>
    <row r="219" spans="1:6" ht="15">
      <c r="A219" s="31"/>
      <c r="B219" s="31"/>
      <c r="C219" s="31"/>
      <c r="D219" s="31"/>
      <c r="E219" s="31"/>
      <c r="F219" s="34"/>
    </row>
    <row r="220" spans="1:6" ht="15">
      <c r="A220" s="31"/>
      <c r="B220" s="31"/>
      <c r="C220" s="31"/>
      <c r="D220" s="31"/>
      <c r="E220" s="31"/>
      <c r="F220" s="34"/>
    </row>
    <row r="221" spans="1:6" ht="15">
      <c r="A221" s="31"/>
      <c r="B221" s="31"/>
      <c r="C221" s="31"/>
      <c r="D221" s="31"/>
      <c r="E221" s="31"/>
      <c r="F221" s="34"/>
    </row>
    <row r="222" spans="1:6" ht="15">
      <c r="A222" s="31"/>
      <c r="B222" s="31"/>
      <c r="C222" s="31"/>
      <c r="D222" s="31"/>
      <c r="E222" s="31"/>
      <c r="F222" s="34"/>
    </row>
    <row r="223" spans="1:6" ht="15">
      <c r="A223" s="31"/>
      <c r="B223" s="31"/>
      <c r="C223" s="31"/>
      <c r="D223" s="31"/>
      <c r="E223" s="31"/>
      <c r="F223" s="34"/>
    </row>
    <row r="224" spans="1:6" ht="15">
      <c r="A224" s="31"/>
      <c r="B224" s="31"/>
      <c r="C224" s="31"/>
      <c r="D224" s="31"/>
      <c r="E224" s="31"/>
      <c r="F224" s="34"/>
    </row>
    <row r="225" spans="1:6" ht="15">
      <c r="A225" s="31"/>
      <c r="B225" s="31"/>
      <c r="C225" s="31"/>
      <c r="D225" s="31"/>
      <c r="E225" s="31"/>
      <c r="F225" s="34"/>
    </row>
    <row r="226" spans="1:6" ht="15">
      <c r="A226" s="31"/>
      <c r="B226" s="31"/>
      <c r="C226" s="31"/>
      <c r="D226" s="31"/>
      <c r="E226" s="31"/>
      <c r="F226" s="34"/>
    </row>
    <row r="227" spans="1:6" ht="15">
      <c r="A227" s="31"/>
      <c r="B227" s="31"/>
      <c r="C227" s="31"/>
      <c r="D227" s="31"/>
      <c r="E227" s="31"/>
      <c r="F227" s="34"/>
    </row>
    <row r="228" spans="1:6" ht="15">
      <c r="A228" s="31"/>
      <c r="B228" s="31"/>
      <c r="C228" s="31"/>
      <c r="D228" s="31"/>
      <c r="E228" s="31"/>
      <c r="F228" s="34"/>
    </row>
    <row r="229" spans="1:6" ht="15">
      <c r="A229" s="31"/>
      <c r="B229" s="31"/>
      <c r="C229" s="31"/>
      <c r="D229" s="31"/>
      <c r="E229" s="31"/>
      <c r="F229" s="34"/>
    </row>
    <row r="230" spans="1:6" ht="15">
      <c r="A230" s="31"/>
      <c r="B230" s="31"/>
      <c r="C230" s="31"/>
      <c r="D230" s="31"/>
      <c r="E230" s="31"/>
      <c r="F230" s="34"/>
    </row>
    <row r="231" spans="1:6" ht="15">
      <c r="A231" s="31"/>
      <c r="B231" s="31"/>
      <c r="C231" s="31"/>
      <c r="D231" s="31"/>
      <c r="E231" s="31"/>
      <c r="F231" s="34"/>
    </row>
    <row r="232" spans="1:6" ht="15">
      <c r="A232" s="31"/>
      <c r="B232" s="31"/>
      <c r="C232" s="31"/>
      <c r="D232" s="31"/>
      <c r="E232" s="31"/>
      <c r="F232" s="34"/>
    </row>
  </sheetData>
  <mergeCells count="579">
    <mergeCell ref="A1:C1"/>
    <mergeCell ref="B3:F3"/>
    <mergeCell ref="A5:B5"/>
    <mergeCell ref="C5:D5"/>
    <mergeCell ref="E5:F5"/>
    <mergeCell ref="A6:F6"/>
    <mergeCell ref="A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F61"/>
    <mergeCell ref="A62:B62"/>
    <mergeCell ref="C62:D62"/>
    <mergeCell ref="E62:F62"/>
    <mergeCell ref="A63:B63"/>
    <mergeCell ref="C63:D63"/>
    <mergeCell ref="E63:F63"/>
    <mergeCell ref="A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F75"/>
    <mergeCell ref="A76:B76"/>
    <mergeCell ref="C76:D76"/>
    <mergeCell ref="E76:F76"/>
    <mergeCell ref="A77:B77"/>
    <mergeCell ref="C77:D77"/>
    <mergeCell ref="E77:F77"/>
    <mergeCell ref="A78:B78"/>
    <mergeCell ref="C78:D78"/>
    <mergeCell ref="E78:F78"/>
    <mergeCell ref="A79:B79"/>
    <mergeCell ref="C79:D79"/>
    <mergeCell ref="E79:F79"/>
    <mergeCell ref="A80:B80"/>
    <mergeCell ref="C80:D80"/>
    <mergeCell ref="E80:F80"/>
    <mergeCell ref="A81:B81"/>
    <mergeCell ref="C81:D81"/>
    <mergeCell ref="E81:F81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6:B86"/>
    <mergeCell ref="C86:D86"/>
    <mergeCell ref="E86:F86"/>
    <mergeCell ref="A87:F87"/>
    <mergeCell ref="A88:B88"/>
    <mergeCell ref="C88:D88"/>
    <mergeCell ref="E88:F88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F93"/>
    <mergeCell ref="A94:B94"/>
    <mergeCell ref="C94:D94"/>
    <mergeCell ref="E94:F94"/>
    <mergeCell ref="A95:B95"/>
    <mergeCell ref="C95:D95"/>
    <mergeCell ref="E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B100"/>
    <mergeCell ref="C100:D100"/>
    <mergeCell ref="E100:F100"/>
    <mergeCell ref="A101:B101"/>
    <mergeCell ref="C101:D101"/>
    <mergeCell ref="E101:F101"/>
    <mergeCell ref="A102:F102"/>
    <mergeCell ref="A103:B103"/>
    <mergeCell ref="C103:D103"/>
    <mergeCell ref="E103:F103"/>
    <mergeCell ref="A104:B104"/>
    <mergeCell ref="C104:D104"/>
    <mergeCell ref="E104:F104"/>
    <mergeCell ref="A105:B105"/>
    <mergeCell ref="C105:D105"/>
    <mergeCell ref="E105:F105"/>
    <mergeCell ref="A106:F106"/>
    <mergeCell ref="A107:B107"/>
    <mergeCell ref="C107:D107"/>
    <mergeCell ref="E107:F107"/>
    <mergeCell ref="A108:B108"/>
    <mergeCell ref="C108:D108"/>
    <mergeCell ref="E108:F108"/>
    <mergeCell ref="A109:B109"/>
    <mergeCell ref="C109:D109"/>
    <mergeCell ref="E109:F109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F121"/>
    <mergeCell ref="A122:B122"/>
    <mergeCell ref="C122:D122"/>
    <mergeCell ref="E122:F122"/>
    <mergeCell ref="A123:B123"/>
    <mergeCell ref="C123:D123"/>
    <mergeCell ref="E123:F123"/>
    <mergeCell ref="A124:B124"/>
    <mergeCell ref="C124:D124"/>
    <mergeCell ref="E124:F124"/>
    <mergeCell ref="A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6:B136"/>
    <mergeCell ref="C136:D136"/>
    <mergeCell ref="E136:F136"/>
    <mergeCell ref="A137:B137"/>
    <mergeCell ref="C137:D137"/>
    <mergeCell ref="E137:F137"/>
    <mergeCell ref="A138:F138"/>
    <mergeCell ref="A139:B139"/>
    <mergeCell ref="C139:D139"/>
    <mergeCell ref="E139:F139"/>
    <mergeCell ref="A140:B140"/>
    <mergeCell ref="C140:D140"/>
    <mergeCell ref="E140:F140"/>
    <mergeCell ref="A141:B141"/>
    <mergeCell ref="C141:D141"/>
    <mergeCell ref="E141:F141"/>
    <mergeCell ref="A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F154"/>
    <mergeCell ref="A155:B155"/>
    <mergeCell ref="C155:D155"/>
    <mergeCell ref="E155:F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F176"/>
    <mergeCell ref="A177:B177"/>
    <mergeCell ref="C177:D177"/>
    <mergeCell ref="E177:F177"/>
    <mergeCell ref="A178:B178"/>
    <mergeCell ref="C178:D178"/>
    <mergeCell ref="E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4:B184"/>
    <mergeCell ref="C184:D184"/>
    <mergeCell ref="E184:F184"/>
    <mergeCell ref="A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A189:F189"/>
    <mergeCell ref="A190:B190"/>
    <mergeCell ref="C190:D190"/>
    <mergeCell ref="E190:F190"/>
    <mergeCell ref="A191:B191"/>
    <mergeCell ref="C191:D191"/>
    <mergeCell ref="E191:F191"/>
    <mergeCell ref="A192:B192"/>
    <mergeCell ref="C192:D192"/>
    <mergeCell ref="E192:F192"/>
    <mergeCell ref="A193:B193"/>
    <mergeCell ref="C193:D193"/>
    <mergeCell ref="E193:F193"/>
    <mergeCell ref="A194:B194"/>
    <mergeCell ref="C194:D194"/>
    <mergeCell ref="E194:F194"/>
    <mergeCell ref="A195:B195"/>
    <mergeCell ref="C195:D195"/>
    <mergeCell ref="E195:F195"/>
    <mergeCell ref="A196:B196"/>
    <mergeCell ref="C196:D196"/>
    <mergeCell ref="E196:F196"/>
    <mergeCell ref="A197:B197"/>
    <mergeCell ref="C197:D197"/>
    <mergeCell ref="E197:F197"/>
    <mergeCell ref="A198:B198"/>
    <mergeCell ref="C198:D198"/>
    <mergeCell ref="E198:F198"/>
    <mergeCell ref="A199:B199"/>
    <mergeCell ref="C199:D199"/>
    <mergeCell ref="E199:F199"/>
    <mergeCell ref="A200:B200"/>
    <mergeCell ref="C200:D200"/>
    <mergeCell ref="E200:F200"/>
    <mergeCell ref="A201:B201"/>
    <mergeCell ref="C201:D201"/>
    <mergeCell ref="E201:F201"/>
    <mergeCell ref="A202:B202"/>
    <mergeCell ref="C202:D202"/>
    <mergeCell ref="E202:F202"/>
    <mergeCell ref="A203:B203"/>
    <mergeCell ref="C203:D203"/>
    <mergeCell ref="E203:F203"/>
    <mergeCell ref="A204:F204"/>
    <mergeCell ref="A205:B205"/>
    <mergeCell ref="C205:D205"/>
    <mergeCell ref="E205:F205"/>
    <mergeCell ref="A206:B206"/>
    <mergeCell ref="C206:D206"/>
    <mergeCell ref="E206:F206"/>
    <mergeCell ref="A207:B207"/>
    <mergeCell ref="C207:D207"/>
    <mergeCell ref="E207:F207"/>
    <mergeCell ref="A208:F208"/>
    <mergeCell ref="A209:F209"/>
    <mergeCell ref="A210:B210"/>
    <mergeCell ref="C210:D210"/>
    <mergeCell ref="E210:F210"/>
    <mergeCell ref="A211:B211"/>
    <mergeCell ref="C211:D211"/>
    <mergeCell ref="E211:F211"/>
    <mergeCell ref="A212:B212"/>
    <mergeCell ref="C212:D212"/>
    <mergeCell ref="E212:F212"/>
    <mergeCell ref="A213:B213"/>
    <mergeCell ref="C213:D213"/>
    <mergeCell ref="E213:F213"/>
    <mergeCell ref="A214:B214"/>
    <mergeCell ref="C214:D214"/>
    <mergeCell ref="E214:F214"/>
    <mergeCell ref="A215:B215"/>
    <mergeCell ref="C215:D215"/>
    <mergeCell ref="E215:F2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dana.taclit</cp:lastModifiedBy>
  <dcterms:created xsi:type="dcterms:W3CDTF">2022-07-25T05:18:00Z</dcterms:created>
  <dcterms:modified xsi:type="dcterms:W3CDTF">2022-07-25T11:47:40Z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9CE628F932A940B7A0670E7DB33970CA</vt:lpwstr>
  </property>
  <property fmtid="{D5CDD505-2E9C-101B-9397-08002B2CF9AE}" pid="3" name="KSOProductBuildVer">
    <vt:lpwstr>1033-11.2.0.11191</vt:lpwstr>
  </property>
</Properties>
</file>